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8_{DC4365A8-C493-4F35-84EA-08CB98A9CCEA}" xr6:coauthVersionLast="47" xr6:coauthVersionMax="47" xr10:uidLastSave="{00000000-0000-0000-0000-000000000000}"/>
  <bookViews>
    <workbookView xWindow="-120" yWindow="-120" windowWidth="29040" windowHeight="17640" xr2:uid="{EE578FDE-949C-4B25-9BB2-07E109D21EA4}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6" i="1" l="1"/>
  <c r="V36" i="1"/>
  <c r="V35" i="1"/>
  <c r="R36" i="1"/>
  <c r="R85" i="1"/>
  <c r="Z18" i="1"/>
  <c r="Z17" i="1"/>
  <c r="Z16" i="1"/>
  <c r="Z15" i="1"/>
  <c r="Z14" i="1"/>
  <c r="Z13" i="1"/>
  <c r="Z19" i="1"/>
  <c r="V18" i="1"/>
  <c r="V17" i="1"/>
  <c r="V16" i="1"/>
  <c r="V15" i="1"/>
  <c r="V14" i="1"/>
  <c r="V13" i="1"/>
  <c r="Z115" i="1"/>
  <c r="V115" i="1"/>
  <c r="V236" i="1"/>
  <c r="Z114" i="1"/>
  <c r="V114" i="1"/>
  <c r="R114" i="1"/>
  <c r="V116" i="1"/>
  <c r="R208" i="1"/>
  <c r="F38" i="2"/>
  <c r="F39" i="2"/>
  <c r="F37" i="2"/>
  <c r="F35" i="2"/>
  <c r="Z208" i="1"/>
  <c r="V208" i="1"/>
  <c r="H35" i="2"/>
  <c r="G35" i="2"/>
  <c r="F3" i="2"/>
  <c r="Z35" i="1"/>
  <c r="Z34" i="1"/>
  <c r="Z33" i="1"/>
  <c r="Z32" i="1"/>
  <c r="Z31" i="1"/>
  <c r="V34" i="1"/>
  <c r="V33" i="1"/>
  <c r="V32" i="1"/>
  <c r="V31" i="1"/>
  <c r="Z236" i="1"/>
  <c r="R236" i="1"/>
  <c r="H4" i="2"/>
  <c r="G4" i="2"/>
  <c r="H5" i="2"/>
  <c r="G5" i="2"/>
  <c r="F5" i="2"/>
  <c r="F4" i="2"/>
  <c r="F2" i="2"/>
  <c r="R69" i="1"/>
  <c r="R206" i="1"/>
  <c r="R205" i="1"/>
  <c r="R200" i="1"/>
  <c r="R199" i="1"/>
  <c r="R198" i="1"/>
  <c r="R197" i="1"/>
  <c r="R155" i="1"/>
  <c r="R154" i="1"/>
  <c r="R158" i="1"/>
  <c r="R157" i="1"/>
  <c r="R156" i="1"/>
  <c r="R162" i="1"/>
  <c r="R161" i="1"/>
  <c r="R160" i="1"/>
  <c r="R41" i="1"/>
  <c r="R40" i="1"/>
  <c r="E40" i="2"/>
  <c r="N208" i="1"/>
  <c r="E39" i="2"/>
  <c r="E38" i="2"/>
  <c r="E37" i="2"/>
  <c r="E36" i="2"/>
  <c r="E54" i="2"/>
  <c r="E53" i="2"/>
  <c r="E52" i="2"/>
  <c r="E51" i="2"/>
  <c r="E50" i="2"/>
  <c r="E48" i="2"/>
  <c r="E47" i="2"/>
  <c r="E46" i="2"/>
  <c r="E45" i="2"/>
  <c r="E44" i="2"/>
  <c r="E33" i="2"/>
  <c r="E32" i="2"/>
  <c r="E31" i="2"/>
  <c r="E30" i="2"/>
  <c r="E29" i="2"/>
  <c r="E3" i="2"/>
  <c r="E2" i="2"/>
  <c r="E27" i="2"/>
  <c r="E24" i="2"/>
  <c r="E21" i="2"/>
  <c r="H8" i="2"/>
  <c r="H7" i="2"/>
  <c r="H6" i="2"/>
  <c r="G8" i="2"/>
  <c r="G7" i="2"/>
  <c r="G6" i="2"/>
  <c r="F8" i="2"/>
  <c r="F7" i="2"/>
  <c r="F6" i="2"/>
  <c r="E8" i="2"/>
  <c r="E7" i="2"/>
  <c r="E6" i="2"/>
  <c r="E5" i="2"/>
  <c r="N33" i="1"/>
  <c r="N32" i="1"/>
  <c r="N31" i="1"/>
  <c r="N12" i="1"/>
  <c r="N11" i="1"/>
  <c r="N10" i="1"/>
  <c r="V19" i="1"/>
  <c r="R253" i="1"/>
  <c r="R252" i="1"/>
  <c r="R251" i="1"/>
  <c r="R250" i="1"/>
  <c r="R249" i="1"/>
  <c r="R241" i="1"/>
  <c r="R240" i="1"/>
  <c r="R239" i="1"/>
  <c r="R238" i="1"/>
  <c r="R237" i="1"/>
  <c r="R223" i="1"/>
  <c r="R222" i="1"/>
  <c r="R221" i="1"/>
  <c r="R220" i="1"/>
  <c r="R219" i="1"/>
  <c r="R213" i="1"/>
  <c r="R215" i="1"/>
  <c r="R217" i="1"/>
  <c r="R212" i="1"/>
  <c r="R211" i="1"/>
  <c r="R210" i="1"/>
  <c r="R209" i="1"/>
  <c r="R176" i="1"/>
  <c r="R179" i="1"/>
  <c r="R181" i="1"/>
  <c r="R178" i="1"/>
  <c r="R174" i="1"/>
  <c r="R189" i="1"/>
  <c r="R184" i="1"/>
  <c r="R192" i="1"/>
  <c r="R191" i="1"/>
  <c r="R195" i="1"/>
  <c r="R194" i="1"/>
  <c r="R119" i="1"/>
  <c r="R118" i="1"/>
  <c r="R122" i="1"/>
  <c r="R121" i="1"/>
  <c r="R126" i="1"/>
  <c r="R125" i="1"/>
  <c r="R130" i="1"/>
  <c r="R133" i="1"/>
  <c r="R132" i="1"/>
  <c r="R136" i="1"/>
  <c r="R139" i="1"/>
  <c r="R141" i="1"/>
  <c r="R144" i="1"/>
  <c r="R146" i="1"/>
  <c r="R150" i="1"/>
  <c r="R149" i="1"/>
  <c r="R152" i="1"/>
  <c r="R48" i="1"/>
  <c r="R47" i="1"/>
  <c r="R50" i="1"/>
  <c r="R54" i="1"/>
  <c r="R59" i="1"/>
  <c r="R61" i="1"/>
  <c r="R53" i="1"/>
  <c r="R65" i="1"/>
  <c r="R73" i="1"/>
  <c r="R77" i="1"/>
  <c r="R79" i="1"/>
  <c r="R82" i="1"/>
  <c r="R89" i="1"/>
  <c r="R92" i="1"/>
  <c r="R94" i="1"/>
  <c r="R98" i="1"/>
  <c r="R101" i="1"/>
  <c r="R97" i="1"/>
  <c r="R105" i="1"/>
  <c r="R104" i="1"/>
  <c r="R103" i="1"/>
  <c r="R107" i="1"/>
  <c r="R112" i="1"/>
  <c r="R111" i="1"/>
  <c r="R110" i="1"/>
  <c r="R29" i="1"/>
  <c r="R28" i="1"/>
  <c r="R27" i="1"/>
  <c r="R20" i="1"/>
  <c r="R25" i="1"/>
  <c r="R23" i="1"/>
  <c r="R22" i="1"/>
  <c r="R18" i="1"/>
  <c r="R143" i="1"/>
  <c r="R117" i="1"/>
  <c r="R183" i="1"/>
  <c r="R124" i="1"/>
  <c r="R173" i="1"/>
  <c r="R172" i="1"/>
  <c r="R116" i="1"/>
  <c r="R115" i="1"/>
  <c r="H3" i="2"/>
  <c r="H2" i="2"/>
  <c r="G3" i="2"/>
  <c r="G2" i="2"/>
  <c r="R19" i="1"/>
  <c r="V12" i="1"/>
  <c r="V11" i="1"/>
  <c r="V10" i="1"/>
  <c r="Z12" i="1"/>
  <c r="Z11" i="1"/>
  <c r="Z10" i="1"/>
  <c r="R64" i="1"/>
  <c r="R81" i="1"/>
  <c r="R17" i="1"/>
  <c r="R16" i="1"/>
  <c r="R15" i="1"/>
  <c r="R14" i="1"/>
  <c r="R13" i="1"/>
  <c r="R52" i="1"/>
  <c r="R35" i="1"/>
  <c r="R34" i="1"/>
  <c r="R33" i="1"/>
  <c r="R32" i="1"/>
  <c r="R31" i="1"/>
  <c r="R12" i="1"/>
  <c r="R11" i="1"/>
  <c r="R10" i="1"/>
</calcChain>
</file>

<file path=xl/sharedStrings.xml><?xml version="1.0" encoding="utf-8"?>
<sst xmlns="http://schemas.openxmlformats.org/spreadsheetml/2006/main" count="687" uniqueCount="395">
  <si>
    <t>JAVNA VATROGASNA POSTROJBA</t>
  </si>
  <si>
    <t>INDUSTRIJSKA 44</t>
  </si>
  <si>
    <t>OIB: 83816714601</t>
  </si>
  <si>
    <t>BROJ KONTA</t>
  </si>
  <si>
    <t>POZICIJA</t>
  </si>
  <si>
    <t>VRSTA RASHODA / IZDATAKA</t>
  </si>
  <si>
    <t>Razdjel 003 UPRAVNI ODJEL ZA KOMUNALNE DJELATNOSTI I GOSPODARENJE</t>
  </si>
  <si>
    <t>Glava 00302 VATROGASTVO</t>
  </si>
  <si>
    <t>Proračunski korisnik 32720 JAVNA VATROGASNA POSTROJBA POŽEGA</t>
  </si>
  <si>
    <t>GLAVNI PROGRAM A17 ZAKONSKI STANDARD</t>
  </si>
  <si>
    <t>PROGRAM 1700 REDOVNA DJELATNOST JAVNE VATROGASNE POSTROJBE</t>
  </si>
  <si>
    <t>Aktivnost A170001 OSNOVNA AKTIVNOST JAVNE VATROGASNE POSTROJBE</t>
  </si>
  <si>
    <t>Izvor  1.4. OPĆI PRIHODI I PRIMICI - DEC JVP</t>
  </si>
  <si>
    <t>3</t>
  </si>
  <si>
    <t>Rashodi poslovanja Rashodi poslovanja</t>
  </si>
  <si>
    <t>31</t>
  </si>
  <si>
    <t xml:space="preserve">Rashodi za zaposlene                                                                                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</si>
  <si>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</si>
  <si>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</si>
  <si>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</si>
  <si>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</si>
  <si>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31111</t>
  </si>
  <si>
    <t>R0610</t>
  </si>
  <si>
    <t>Plaće za zaposlene</t>
  </si>
  <si>
    <t>313</t>
  </si>
  <si>
    <t xml:space="preserve">Doprinosi na plaće                                                                                  </t>
  </si>
  <si>
    <t>3131</t>
  </si>
  <si>
    <t xml:space="preserve">Doprinosi za mirovinsko osiguranje                                                                  </t>
  </si>
  <si>
    <t>31311</t>
  </si>
  <si>
    <t>R0673</t>
  </si>
  <si>
    <t>Doprinosi za mirovinsko osiguranje</t>
  </si>
  <si>
    <t>3132</t>
  </si>
  <si>
    <t xml:space="preserve">Doprinosi za obvezno zdravstveno osiguranje                                                         </t>
  </si>
  <si>
    <t>31321</t>
  </si>
  <si>
    <t>R0614</t>
  </si>
  <si>
    <t>Doprinosi za obvezno zdravstveno osiguranje</t>
  </si>
  <si>
    <t>32</t>
  </si>
  <si>
    <t xml:space="preserve">Materijalni rashodi                                                                                 </t>
  </si>
  <si>
    <t>321</t>
  </si>
  <si>
    <t xml:space="preserve">Naknade troškova zaposlenima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</si>
  <si>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</si>
  <si>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</si>
  <si>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32121</t>
  </si>
  <si>
    <t>R0619-1</t>
  </si>
  <si>
    <t>Naknade za prijevoz na posao i s posla</t>
  </si>
  <si>
    <t>322</t>
  </si>
  <si>
    <t xml:space="preserve">Rashodi za materijal i energiju                                                                     </t>
  </si>
  <si>
    <t>3223</t>
  </si>
  <si>
    <t xml:space="preserve">Energija                                                                                            </t>
  </si>
  <si>
    <t>32231</t>
  </si>
  <si>
    <t>Električna energija</t>
  </si>
  <si>
    <t>32233</t>
  </si>
  <si>
    <t>Plin</t>
  </si>
  <si>
    <t>32234</t>
  </si>
  <si>
    <t>Motorni benzin i dizel gorivo</t>
  </si>
  <si>
    <t>3224</t>
  </si>
  <si>
    <t xml:space="preserve">Materijal i dijelovi za tekuće i investicijsko održavanje                                           </t>
  </si>
  <si>
    <t>32241</t>
  </si>
  <si>
    <t>32243</t>
  </si>
  <si>
    <t>32244</t>
  </si>
  <si>
    <t>3227</t>
  </si>
  <si>
    <t xml:space="preserve">Službena, radna i zaštitna odjeća i obuća                                                           </t>
  </si>
  <si>
    <t>32271</t>
  </si>
  <si>
    <t>Službena, radna i zaštitna odjeća i obuća</t>
  </si>
  <si>
    <t>323</t>
  </si>
  <si>
    <t xml:space="preserve">Rashodi za usluge         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</si>
  <si>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</si>
  <si>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</si>
  <si>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32311</t>
  </si>
  <si>
    <t>Usluge telefona, telefaksa</t>
  </si>
  <si>
    <t>3232</t>
  </si>
  <si>
    <t xml:space="preserve">Usluge tekućeg i investicijskog održavanja                                                          </t>
  </si>
  <si>
    <t>32322</t>
  </si>
  <si>
    <t>32323</t>
  </si>
  <si>
    <t>329</t>
  </si>
  <si>
    <t xml:space="preserve">Ostali nespomenuti rashodi poslovanja                                                               </t>
  </si>
  <si>
    <t>3292</t>
  </si>
  <si>
    <t xml:space="preserve">Premije osiguranja                                                                                  </t>
  </si>
  <si>
    <t>32921</t>
  </si>
  <si>
    <t>Premije osiguranja prijevoznih sredstava</t>
  </si>
  <si>
    <t>32923</t>
  </si>
  <si>
    <t>Premije osiguranja zaposlenih</t>
  </si>
  <si>
    <t>GLAVNI PROGRAM A18 FINANCIRANJE IZNAD ZAKONSKOG STANDARDA</t>
  </si>
  <si>
    <t>PROGRAM 1800 REDOVNA DJELATNOST JAVNE VATROGASNE POSTROJBE</t>
  </si>
  <si>
    <t>Aktivnost A180001 OSNOVNA AKTIVNOST JAVNE VATROGASNE POSTROJBE</t>
  </si>
  <si>
    <t>Izvor  1.0. OPĆI PRIHODI I PRIMICI</t>
  </si>
  <si>
    <t>R0610-1</t>
  </si>
  <si>
    <t>312</t>
  </si>
  <si>
    <t xml:space="preserve">Ostali rashodi za zaposlene                                                                         </t>
  </si>
  <si>
    <t>3121</t>
  </si>
  <si>
    <t>31212</t>
  </si>
  <si>
    <t>R0680-1</t>
  </si>
  <si>
    <t>Nagrade</t>
  </si>
  <si>
    <t>31213</t>
  </si>
  <si>
    <t>R0612-1</t>
  </si>
  <si>
    <t>Darovi</t>
  </si>
  <si>
    <t>31215</t>
  </si>
  <si>
    <t>R1369</t>
  </si>
  <si>
    <t>Naknade za bolest, invalidnost i smrtni slučaj</t>
  </si>
  <si>
    <t>31216</t>
  </si>
  <si>
    <t>R1117</t>
  </si>
  <si>
    <t>Regres za godišnji odmor</t>
  </si>
  <si>
    <t>31219</t>
  </si>
  <si>
    <t>R2336</t>
  </si>
  <si>
    <t>Ostali nenavedeni rashodi za zaposlene</t>
  </si>
  <si>
    <t>R0673-1</t>
  </si>
  <si>
    <t>R0614-1</t>
  </si>
  <si>
    <t>3211</t>
  </si>
  <si>
    <t xml:space="preserve">Službena putovanja                                                                                  </t>
  </si>
  <si>
    <t>32111</t>
  </si>
  <si>
    <t>R0616</t>
  </si>
  <si>
    <t>Dnevnice za službeni put u zemlji</t>
  </si>
  <si>
    <t>32112</t>
  </si>
  <si>
    <t>R1606</t>
  </si>
  <si>
    <t>Dnevnice za službeni put u inozemstvu</t>
  </si>
  <si>
    <t>32114</t>
  </si>
  <si>
    <t>R1605</t>
  </si>
  <si>
    <t>Naknade za smještaj na službenom putu u inozemstvu</t>
  </si>
  <si>
    <t>32115</t>
  </si>
  <si>
    <t>R0671</t>
  </si>
  <si>
    <t>Naknade za prijevoz na službenom putu u zemlji</t>
  </si>
  <si>
    <t>R0619</t>
  </si>
  <si>
    <t>3213</t>
  </si>
  <si>
    <t xml:space="preserve">Stručno usavršavanje zaposlenika                                                                    </t>
  </si>
  <si>
    <t>32131</t>
  </si>
  <si>
    <t>R0621</t>
  </si>
  <si>
    <t>Seminari, savjetovanja i simpoziji</t>
  </si>
  <si>
    <t>32132</t>
  </si>
  <si>
    <t>R0622</t>
  </si>
  <si>
    <t>Tečajevi i stručni ispiti</t>
  </si>
  <si>
    <t>3221</t>
  </si>
  <si>
    <t xml:space="preserve">Uredski materijal i ostali materijalni rashodi                                                      </t>
  </si>
  <si>
    <t>32211</t>
  </si>
  <si>
    <t>R0623</t>
  </si>
  <si>
    <t>Uredski materijal</t>
  </si>
  <si>
    <t>32212</t>
  </si>
  <si>
    <t>R0624</t>
  </si>
  <si>
    <t>Literatura (publikacije, časopisi, glasila, knjige i ostalo)</t>
  </si>
  <si>
    <t>32214</t>
  </si>
  <si>
    <t>R0625</t>
  </si>
  <si>
    <t>Materijal i sredstva za čišćenje i održavanje</t>
  </si>
  <si>
    <t>R0627</t>
  </si>
  <si>
    <t>R0628</t>
  </si>
  <si>
    <t>R0629</t>
  </si>
  <si>
    <t>R0631</t>
  </si>
  <si>
    <t>Materijal i dijelovi za tekuće i investicijsko održavanje grđevinskih objekata</t>
  </si>
  <si>
    <t>R0632</t>
  </si>
  <si>
    <t>Materijal i dijelovi za tekuće i invest. održ. trans. sred.</t>
  </si>
  <si>
    <t>R0633</t>
  </si>
  <si>
    <t>Ostali materijal i dijelovi za tekuće i investicijsko održavnje</t>
  </si>
  <si>
    <t>3225</t>
  </si>
  <si>
    <t xml:space="preserve">Sitni inventar i auto gume                                                                          </t>
  </si>
  <si>
    <t>32252</t>
  </si>
  <si>
    <t>R0635</t>
  </si>
  <si>
    <t>Auto gume</t>
  </si>
  <si>
    <t>R0626</t>
  </si>
  <si>
    <t>R0636</t>
  </si>
  <si>
    <t>32313</t>
  </si>
  <si>
    <t>R0638</t>
  </si>
  <si>
    <t>Poštarina (pisma, tiskanice i sl.)</t>
  </si>
  <si>
    <t>32321</t>
  </si>
  <si>
    <t>R0639</t>
  </si>
  <si>
    <t>Usluge tekućeg i investi. održ. građ. objekata</t>
  </si>
  <si>
    <t>R5001</t>
  </si>
  <si>
    <t>Usluge tekućeg i investicijskog održavanja postrojenja i opreme</t>
  </si>
  <si>
    <t>R0640</t>
  </si>
  <si>
    <t>Usluge tekućeg i invest. održ.prijevoz. sred.</t>
  </si>
  <si>
    <t>3234</t>
  </si>
  <si>
    <t xml:space="preserve">Komunalne usluge                                                                                    </t>
  </si>
  <si>
    <t>32341</t>
  </si>
  <si>
    <t>R0834</t>
  </si>
  <si>
    <t>Opskrba vodom</t>
  </si>
  <si>
    <t>32342</t>
  </si>
  <si>
    <t>R1227</t>
  </si>
  <si>
    <t>Iznošenje i odvoz smeća</t>
  </si>
  <si>
    <t>3237</t>
  </si>
  <si>
    <t xml:space="preserve">Intelektualne i osobne usluge                                                                       </t>
  </si>
  <si>
    <t>32373</t>
  </si>
  <si>
    <t>R2480</t>
  </si>
  <si>
    <t>Usluge odvjetnika i pravnog savjetovanja</t>
  </si>
  <si>
    <t>3239</t>
  </si>
  <si>
    <t xml:space="preserve">Ostale usluge                                                                                       </t>
  </si>
  <si>
    <t>32391</t>
  </si>
  <si>
    <t>R0646</t>
  </si>
  <si>
    <t>Grafičke i tiskarske usluge, usluge kop. i uvez.i slično</t>
  </si>
  <si>
    <t>32394</t>
  </si>
  <si>
    <t>R0647</t>
  </si>
  <si>
    <t>Usluge pri registraciji prijevoznih sredstava</t>
  </si>
  <si>
    <t>R0649</t>
  </si>
  <si>
    <t>R5002</t>
  </si>
  <si>
    <t>3293</t>
  </si>
  <si>
    <t xml:space="preserve">Reprezentacija                                                                                      </t>
  </si>
  <si>
    <t>32931</t>
  </si>
  <si>
    <t>R0652</t>
  </si>
  <si>
    <t>Reprezentacija</t>
  </si>
  <si>
    <t>3294</t>
  </si>
  <si>
    <t>Članarine Članarine</t>
  </si>
  <si>
    <t>32941</t>
  </si>
  <si>
    <t>R0985</t>
  </si>
  <si>
    <t>Tuzemne članarine</t>
  </si>
  <si>
    <t>3295</t>
  </si>
  <si>
    <t xml:space="preserve">Pristojbe i naknade                                                                                 </t>
  </si>
  <si>
    <t>32951</t>
  </si>
  <si>
    <t>R1804</t>
  </si>
  <si>
    <t>Upravne i administrativne pristojbe</t>
  </si>
  <si>
    <t>3299</t>
  </si>
  <si>
    <t>32991</t>
  </si>
  <si>
    <t>R1119</t>
  </si>
  <si>
    <t>Rashodi protokola (vijenci, cvijeće, svijeće i slično)</t>
  </si>
  <si>
    <t>32999</t>
  </si>
  <si>
    <t>R0653</t>
  </si>
  <si>
    <t>Ostali nespomenuti rashodi poslovanja</t>
  </si>
  <si>
    <t>34</t>
  </si>
  <si>
    <t xml:space="preserve">Financijski rashodi                                                                                 </t>
  </si>
  <si>
    <t>343</t>
  </si>
  <si>
    <t xml:space="preserve">Ostali financijski rashodi                                                                          </t>
  </si>
  <si>
    <t>3433</t>
  </si>
  <si>
    <t xml:space="preserve">Zatezne kamate                                                                                      </t>
  </si>
  <si>
    <t>34333</t>
  </si>
  <si>
    <t>R0947</t>
  </si>
  <si>
    <t>Zatezne kamate iz poslovnih odnosa</t>
  </si>
  <si>
    <t>Izvor  3.1. VLASTITI PRIHODI PK</t>
  </si>
  <si>
    <t>R0610-2</t>
  </si>
  <si>
    <t>R0614-3</t>
  </si>
  <si>
    <t>R0616-1</t>
  </si>
  <si>
    <t>32113</t>
  </si>
  <si>
    <t>R5089</t>
  </si>
  <si>
    <t>Naknade za smještaj na službenom putu u zemlji</t>
  </si>
  <si>
    <t>32119</t>
  </si>
  <si>
    <t>R5087</t>
  </si>
  <si>
    <t>Ostali rashodi za službena putovanja</t>
  </si>
  <si>
    <t>R0619-2</t>
  </si>
  <si>
    <t>R0627-3</t>
  </si>
  <si>
    <t>R0629-4</t>
  </si>
  <si>
    <t>R0632-2</t>
  </si>
  <si>
    <t>Materijal i dijelovi za tekuće i investicijsko održavanje transportnih sredstava</t>
  </si>
  <si>
    <t>R0633-3</t>
  </si>
  <si>
    <t>Ostali materijal i dijelovi za tekuće i investicijsko održavanje</t>
  </si>
  <si>
    <t>R0635-3</t>
  </si>
  <si>
    <t>R0626-3</t>
  </si>
  <si>
    <t>R5067</t>
  </si>
  <si>
    <t>R1004-2</t>
  </si>
  <si>
    <t>Usluge tekućeg i investicijskog održavanja postrojenja i opre</t>
  </si>
  <si>
    <t>R0640-2</t>
  </si>
  <si>
    <t>Usluge tekućeg i investicijskog održavanja prijevoznih sredsava</t>
  </si>
  <si>
    <t>R5068</t>
  </si>
  <si>
    <t>R0653-1</t>
  </si>
  <si>
    <t>Izvor  3.2. VLASTITI PRIHODI PK - REZULTAT PRETHODNE GODINE</t>
  </si>
  <si>
    <t>Izvor  5.1. POMOĆI PK</t>
  </si>
  <si>
    <t>3113</t>
  </si>
  <si>
    <t xml:space="preserve">Plaće za prekovremeni rad                                                                           </t>
  </si>
  <si>
    <t>31131</t>
  </si>
  <si>
    <t>R1604</t>
  </si>
  <si>
    <t>Plaće za prekovremeni rad</t>
  </si>
  <si>
    <t>R0673-2</t>
  </si>
  <si>
    <t>R0614-2</t>
  </si>
  <si>
    <t>R0616-2</t>
  </si>
  <si>
    <t>R4935</t>
  </si>
  <si>
    <t>R4934</t>
  </si>
  <si>
    <t>32122</t>
  </si>
  <si>
    <t>R0620</t>
  </si>
  <si>
    <t>Naknade za rad na terenu</t>
  </si>
  <si>
    <t>R0629-2</t>
  </si>
  <si>
    <t>R2422-1</t>
  </si>
  <si>
    <t>Izvor  6.1. DONACIJE PK</t>
  </si>
  <si>
    <t>R1606-2</t>
  </si>
  <si>
    <t>R1605-2</t>
  </si>
  <si>
    <t>R0631-4</t>
  </si>
  <si>
    <t>Materijal i dijelovi za tekuće i inveticijsko održavanje građevinskih objekata</t>
  </si>
  <si>
    <t>Kapitalni projekt K180001 NABAVA OPREME ZA JAVNU VATROGASNU POSTROJBU</t>
  </si>
  <si>
    <t>4</t>
  </si>
  <si>
    <t xml:space="preserve">Rashodi za nabavu nefinancijske imovine                                                             </t>
  </si>
  <si>
    <t>42</t>
  </si>
  <si>
    <t xml:space="preserve">Rashodi za nabavu proizvedene dugotrajne imovine                                                    </t>
  </si>
  <si>
    <t>422</t>
  </si>
  <si>
    <t xml:space="preserve">Postrojenja i oprema                                                                                </t>
  </si>
  <si>
    <t>4221</t>
  </si>
  <si>
    <t xml:space="preserve">Uredska oprema i namještaj                                                                          </t>
  </si>
  <si>
    <t>42211</t>
  </si>
  <si>
    <t>R4539-1</t>
  </si>
  <si>
    <t>Računala i računalna oprema</t>
  </si>
  <si>
    <t>4223</t>
  </si>
  <si>
    <t xml:space="preserve">Oprema za održavanje i zaštitu                                                                      </t>
  </si>
  <si>
    <t>42233</t>
  </si>
  <si>
    <t>R0655-10</t>
  </si>
  <si>
    <t>Oprema za protupožarnu zaštitu (osim vozila)</t>
  </si>
  <si>
    <t>4227</t>
  </si>
  <si>
    <t xml:space="preserve">Uređaji, strojevi i oprema za ostale namjene                                                        </t>
  </si>
  <si>
    <t>42273</t>
  </si>
  <si>
    <t>R3690-2</t>
  </si>
  <si>
    <t>Oprema</t>
  </si>
  <si>
    <t>R0655-2</t>
  </si>
  <si>
    <t>Izvor  5.3. POMOĆI PK - REZULTAT PRETHODNE GODINE</t>
  </si>
  <si>
    <t>R0655-3</t>
  </si>
  <si>
    <t>Izvor  6.2. DONACIJE PK - REZULTAT PRETHODNE GODINE</t>
  </si>
  <si>
    <t>Izvor  7.3. PRIHOD OD PRODAJE NEFINANCIJSKE IMOVINE - PK - REZULTAT</t>
  </si>
  <si>
    <t>R0655-11</t>
  </si>
  <si>
    <t>VRSTA PRIHODA / PRIMITAKA</t>
  </si>
  <si>
    <t>Razdjel 000 PRIHODI</t>
  </si>
  <si>
    <t>Glava 00002 PRIHODI PRORAČUNSKIH KORISNIKA</t>
  </si>
  <si>
    <t>6</t>
  </si>
  <si>
    <t xml:space="preserve">Prihodi poslovanja                                                                                  </t>
  </si>
  <si>
    <t>66</t>
  </si>
  <si>
    <t xml:space="preserve">Prihodi od prodaje proizvoda i robe te pruženih usluga i prihodi od donacija                        </t>
  </si>
  <si>
    <t>661</t>
  </si>
  <si>
    <t xml:space="preserve">Prihodi od prodaje proizvoda i robe te pruženih usluga                                              </t>
  </si>
  <si>
    <t>6615</t>
  </si>
  <si>
    <t xml:space="preserve">Prihodi od pruženih usluga                                                                          </t>
  </si>
  <si>
    <t>66151</t>
  </si>
  <si>
    <t>P0259</t>
  </si>
  <si>
    <t>Prihodi od pruženih usluga</t>
  </si>
  <si>
    <t>68</t>
  </si>
  <si>
    <t xml:space="preserve">Kazne, upravne mjere i ostali prihodi                                                               </t>
  </si>
  <si>
    <t>683</t>
  </si>
  <si>
    <t xml:space="preserve">Ostali prihodi                                                                                      </t>
  </si>
  <si>
    <t>6831</t>
  </si>
  <si>
    <t>68311</t>
  </si>
  <si>
    <t>P0749</t>
  </si>
  <si>
    <t>Ostali prihodi</t>
  </si>
  <si>
    <t>9</t>
  </si>
  <si>
    <t>Vlastiti izvori Vlastiti izvori</t>
  </si>
  <si>
    <t>92</t>
  </si>
  <si>
    <t xml:space="preserve">Rezultat poslovanja                                                                                 </t>
  </si>
  <si>
    <t>922</t>
  </si>
  <si>
    <t>9221</t>
  </si>
  <si>
    <t>92211</t>
  </si>
  <si>
    <t>P0661</t>
  </si>
  <si>
    <t>Višak prihoda poslovanja</t>
  </si>
  <si>
    <t>63</t>
  </si>
  <si>
    <t>Pomoći iz inozemstva i od subjekata unutar općeg proračuna Pomoći iz inozemstva i od subjekata unuta</t>
  </si>
  <si>
    <t>636</t>
  </si>
  <si>
    <t>Pomoći proračunskim korisnicima iz proračuna koji im nije nadležan Pomoći proračunskim korisnicima i</t>
  </si>
  <si>
    <t>6361</t>
  </si>
  <si>
    <t>Tekuće pomoći proračunskim korisnicima iz proračuna koji im nije nadležan Tekuće pomoći proračunskim</t>
  </si>
  <si>
    <t>63612</t>
  </si>
  <si>
    <t>P0359</t>
  </si>
  <si>
    <t>Tekuće pomoći iz drž.proračuna proračunskim korisnicima pror-državni</t>
  </si>
  <si>
    <t>63613</t>
  </si>
  <si>
    <t>P0516</t>
  </si>
  <si>
    <t>Tekuće pomoći proračunskim korisnicima iz proračuna JLP(R)S koji im nije nadležan</t>
  </si>
  <si>
    <t>6362</t>
  </si>
  <si>
    <t>Kapitalne pomoći proračunskim korisnicima iz proračuna koji im nije nadležan Kapitalne pomoći prorač</t>
  </si>
  <si>
    <t>63622</t>
  </si>
  <si>
    <t>P0360</t>
  </si>
  <si>
    <t>Kapitalne pomoći iz drž.proačuna pror.korisnicima proračuna-ržavni</t>
  </si>
  <si>
    <t>92212</t>
  </si>
  <si>
    <t>P0547</t>
  </si>
  <si>
    <t>Višak prihoda od nefinancijske imovine</t>
  </si>
  <si>
    <t>663</t>
  </si>
  <si>
    <t>6631</t>
  </si>
  <si>
    <t xml:space="preserve">Tekuće donacije                                                                                     </t>
  </si>
  <si>
    <t>66312</t>
  </si>
  <si>
    <t>P0195</t>
  </si>
  <si>
    <t>Tekuće donacije od neprofitnih organizacija</t>
  </si>
  <si>
    <t>6632</t>
  </si>
  <si>
    <t xml:space="preserve">Kapitalne donacije                                                                                  </t>
  </si>
  <si>
    <t>66322</t>
  </si>
  <si>
    <t>P0196</t>
  </si>
  <si>
    <t>Kapitalne donacije od neprofitnih organizacija</t>
  </si>
  <si>
    <t>P0757</t>
  </si>
  <si>
    <t>P0826</t>
  </si>
  <si>
    <t>PRIJEDLOG PRORAČUNA</t>
  </si>
  <si>
    <t>PLAN 2025</t>
  </si>
  <si>
    <t>PROJEKCIJA 2026</t>
  </si>
  <si>
    <t>PROJEKCIJA 2027</t>
  </si>
  <si>
    <t>R0610-3</t>
  </si>
  <si>
    <t>R0629-5</t>
  </si>
  <si>
    <t>R0632-3</t>
  </si>
  <si>
    <t>R0626-5</t>
  </si>
  <si>
    <t>R1004-4</t>
  </si>
  <si>
    <t>Usluge tekućeg i investicijskog održavanja postrojenja i opr</t>
  </si>
  <si>
    <t>R0640-3</t>
  </si>
  <si>
    <t>R0655-6</t>
  </si>
  <si>
    <t>R3690-3</t>
  </si>
  <si>
    <t>423</t>
  </si>
  <si>
    <t xml:space="preserve">Prijevozna sredstva                                                                                 </t>
  </si>
  <si>
    <t>4231</t>
  </si>
  <si>
    <t xml:space="preserve">Prijevozna sredstva u cestovnom prometu                                                             </t>
  </si>
  <si>
    <t>42319</t>
  </si>
  <si>
    <t>R4799-1</t>
  </si>
  <si>
    <t>Ostala prijevozna sredstva u cestovnom prometu</t>
  </si>
  <si>
    <t>R0655-9</t>
  </si>
  <si>
    <t xml:space="preserve">Doprinosi za mirovinsko osiguranje za staž s povećanim trajanjem                                                               </t>
  </si>
  <si>
    <t xml:space="preserve">Sitni inventar i autogume                                                                          </t>
  </si>
  <si>
    <t>Autogume</t>
  </si>
  <si>
    <t xml:space="preserve">Usluge telefona, interneta, pošte i prijevoza                                                                  </t>
  </si>
  <si>
    <t>Donacije od pravnih i fizičkih osoba izvan općeg proračuna, te povrat donacija i kapitalnih pomoći po protestiranim jamstvima</t>
  </si>
  <si>
    <t xml:space="preserve">Rezultat - višak/manjak                                                                               </t>
  </si>
  <si>
    <t>Višak prihoda i primitaka</t>
  </si>
  <si>
    <t xml:space="preserve">Rezultat - višak/manjak                                                                              </t>
  </si>
  <si>
    <t>Izvor  3.</t>
  </si>
  <si>
    <t>VLASTITI PRIH</t>
  </si>
  <si>
    <t>Izvor 6.</t>
  </si>
  <si>
    <t>DONACIJE</t>
  </si>
  <si>
    <t>Izvor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</si>
</sst>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3" formatCode="[$-1041A]d\.m\.yyyy\."/>
    <numFmt numFmtId="184" formatCode="[$-1041A]h:mm"/>
    <numFmt numFmtId="185" formatCode="[$-1041A]#,##0.00;\-#,##0.00"/>
    <numFmt numFmtId="186" formatCode="#,##0.00_ ;\-#,##0.00\ "/>
  </numFmts>
  <fonts count="11" x14ac:knownFonts="1">
    <font>
      <sz val="10"/>
      <name val="Arial"/>
    </font>
    <font>
      <sz val="10"/>
      <color indexed="8"/>
      <name val="Arial"/>
      <charset val="238"/>
    </font>
    <font>
      <b/>
      <sz val="11.95"/>
      <color indexed="8"/>
      <name val="Arial"/>
      <charset val="238"/>
    </font>
    <font>
      <sz val="8"/>
      <color indexed="8"/>
      <name val="Arial"/>
      <charset val="238"/>
    </font>
    <font>
      <b/>
      <sz val="8"/>
      <color indexed="10"/>
      <name val="Arial"/>
      <charset val="238"/>
    </font>
    <font>
      <b/>
      <sz val="8"/>
      <color indexed="16"/>
      <name val="Arial"/>
      <charset val="238"/>
    </font>
    <font>
      <sz val="8"/>
      <color indexed="16"/>
      <name val="Arial"/>
      <charset val="238"/>
    </font>
    <font>
      <sz val="8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183" fontId="1" fillId="0" borderId="0" xfId="0" applyNumberFormat="1" applyFont="1" applyAlignment="1" applyProtection="1">
      <alignment horizontal="left" vertical="top" wrapText="1" readingOrder="1"/>
      <protection locked="0"/>
    </xf>
    <xf numFmtId="184" fontId="1" fillId="0" borderId="0" xfId="0" applyNumberFormat="1" applyFont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185" fontId="4" fillId="2" borderId="0" xfId="0" applyNumberFormat="1" applyFont="1" applyFill="1" applyAlignment="1" applyProtection="1">
      <alignment vertical="top" wrapText="1" readingOrder="1"/>
      <protection locked="0"/>
    </xf>
    <xf numFmtId="185" fontId="5" fillId="3" borderId="0" xfId="0" applyNumberFormat="1" applyFont="1" applyFill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185" fontId="5" fillId="0" borderId="0" xfId="0" applyNumberFormat="1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185" fontId="6" fillId="0" borderId="0" xfId="0" applyNumberFormat="1" applyFont="1" applyAlignment="1" applyProtection="1">
      <alignment vertical="top" wrapText="1" readingOrder="1"/>
      <protection locked="0"/>
    </xf>
    <xf numFmtId="0" fontId="7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8" borderId="0" xfId="0" applyFont="1" applyFill="1" applyAlignment="1" applyProtection="1">
      <alignment vertical="top" wrapText="1" readingOrder="1"/>
      <protection locked="0"/>
    </xf>
    <xf numFmtId="0" fontId="0" fillId="8" borderId="0" xfId="0" applyFill="1"/>
    <xf numFmtId="185" fontId="6" fillId="8" borderId="0" xfId="0" applyNumberFormat="1" applyFont="1" applyFill="1" applyAlignment="1" applyProtection="1">
      <alignment vertical="top" wrapText="1" readingOrder="1"/>
      <protection locked="0"/>
    </xf>
    <xf numFmtId="0" fontId="10" fillId="8" borderId="0" xfId="0" applyFont="1" applyFill="1" applyAlignment="1" applyProtection="1">
      <alignment vertical="top" wrapText="1" readingOrder="1"/>
      <protection locked="0"/>
    </xf>
    <xf numFmtId="185" fontId="8" fillId="8" borderId="0" xfId="0" applyNumberFormat="1" applyFont="1" applyFill="1" applyAlignment="1" applyProtection="1">
      <alignment vertical="top" wrapText="1" readingOrder="1"/>
      <protection locked="0"/>
    </xf>
    <xf numFmtId="0" fontId="8" fillId="8" borderId="0" xfId="0" applyFont="1" applyFill="1" applyAlignment="1" applyProtection="1">
      <alignment vertical="top" wrapText="1" readingOrder="1"/>
      <protection locked="0"/>
    </xf>
    <xf numFmtId="0" fontId="9" fillId="8" borderId="0" xfId="0" applyFont="1" applyFill="1"/>
    <xf numFmtId="186" fontId="0" fillId="0" borderId="0" xfId="0" applyNumberFormat="1"/>
    <xf numFmtId="185" fontId="5" fillId="0" borderId="0" xfId="0" applyNumberFormat="1" applyFont="1" applyAlignment="1" applyProtection="1">
      <alignment vertical="top" wrapText="1" readingOrder="1"/>
      <protection locked="0"/>
    </xf>
    <xf numFmtId="0" fontId="0" fillId="0" borderId="0" xfId="0"/>
    <xf numFmtId="185" fontId="6" fillId="0" borderId="0" xfId="0" applyNumberFormat="1" applyFont="1" applyAlignment="1" applyProtection="1">
      <alignment vertical="top" wrapText="1" readingOrder="1"/>
      <protection locked="0"/>
    </xf>
    <xf numFmtId="185" fontId="5" fillId="3" borderId="0" xfId="0" applyNumberFormat="1" applyFont="1" applyFill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0" fontId="5" fillId="3" borderId="0" xfId="0" applyFont="1" applyFill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0" fontId="4" fillId="2" borderId="0" xfId="0" applyFont="1" applyFill="1" applyAlignment="1" applyProtection="1">
      <alignment vertical="top" wrapText="1" readingOrder="1"/>
      <protection locked="0"/>
    </xf>
    <xf numFmtId="185" fontId="4" fillId="2" borderId="0" xfId="0" applyNumberFormat="1" applyFont="1" applyFill="1" applyAlignment="1" applyProtection="1">
      <alignment vertical="top" wrapText="1" readingOrder="1"/>
      <protection locked="0"/>
    </xf>
    <xf numFmtId="0" fontId="4" fillId="7" borderId="0" xfId="0" applyFont="1" applyFill="1" applyAlignment="1" applyProtection="1">
      <alignment vertical="top" wrapText="1" readingOrder="1"/>
      <protection locked="0"/>
    </xf>
    <xf numFmtId="185" fontId="4" fillId="7" borderId="0" xfId="0" applyNumberFormat="1" applyFont="1" applyFill="1" applyAlignment="1" applyProtection="1">
      <alignment vertical="top" wrapText="1" readingOrder="1"/>
      <protection locked="0"/>
    </xf>
    <xf numFmtId="0" fontId="4" fillId="5" borderId="0" xfId="0" applyFont="1" applyFill="1" applyAlignment="1" applyProtection="1">
      <alignment vertical="top" wrapText="1" readingOrder="1"/>
      <protection locked="0"/>
    </xf>
    <xf numFmtId="185" fontId="4" fillId="5" borderId="0" xfId="0" applyNumberFormat="1" applyFont="1" applyFill="1" applyAlignment="1" applyProtection="1">
      <alignment vertical="top" wrapText="1" readingOrder="1"/>
      <protection locked="0"/>
    </xf>
    <xf numFmtId="0" fontId="4" fillId="6" borderId="0" xfId="0" applyFont="1" applyFill="1" applyAlignment="1" applyProtection="1">
      <alignment vertical="top" wrapText="1" readingOrder="1"/>
      <protection locked="0"/>
    </xf>
    <xf numFmtId="185" fontId="4" fillId="6" borderId="0" xfId="0" applyNumberFormat="1" applyFont="1" applyFill="1" applyAlignment="1" applyProtection="1">
      <alignment vertical="top" wrapText="1" readingOrder="1"/>
      <protection locked="0"/>
    </xf>
    <xf numFmtId="0" fontId="4" fillId="4" borderId="0" xfId="0" applyFont="1" applyFill="1" applyAlignment="1" applyProtection="1">
      <alignment vertical="top" wrapText="1" readingOrder="1"/>
      <protection locked="0"/>
    </xf>
    <xf numFmtId="185" fontId="4" fillId="4" borderId="0" xfId="0" applyNumberFormat="1" applyFont="1" applyFill="1" applyAlignment="1" applyProtection="1">
      <alignment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D362-8B18-4020-BA9F-A325911C11C6}">
  <dimension ref="B1:AE254"/>
  <sheetViews>
    <sheetView showGridLines="0" tabSelected="1" workbookViewId="0">
      <pane ySplit="1" topLeftCell="A2" activePane="bottomLeft" state="frozenSplit"/>
      <selection pane="bottomLeft" activeCell="B3" sqref="B3:E3"/>
    </sheetView>
  </sheetViews>
  <sheetFormatPr defaultRowHeight="12.75" x14ac:dyDescent="0.2"/>
  <cols>
    <col min="1" max="1" width="1.28515625" customWidth="1"/>
    <col min="2" max="2" width="8" customWidth="1"/>
    <col min="3" max="3" width="14.28515625" customWidth="1"/>
    <col min="4" max="4" width="6.42578125" customWidth="1"/>
    <col min="5" max="5" width="2.5703125" customWidth="1"/>
    <col min="6" max="6" width="4" customWidth="1"/>
    <col min="7" max="7" width="1.28515625" customWidth="1"/>
    <col min="8" max="8" width="6.7109375" customWidth="1"/>
    <col min="9" max="9" width="27" customWidth="1"/>
    <col min="10" max="10" width="1.28515625" customWidth="1"/>
    <col min="11" max="11" width="6.7109375" customWidth="1"/>
    <col min="12" max="12" width="5.28515625" customWidth="1"/>
    <col min="13" max="13" width="1.5703125" customWidth="1"/>
    <col min="14" max="14" width="6.5703125" customWidth="1"/>
    <col min="15" max="15" width="1.140625" customWidth="1"/>
    <col min="16" max="16" width="13.5703125" customWidth="1"/>
    <col min="17" max="17" width="0.140625" customWidth="1"/>
    <col min="18" max="18" width="18.140625" customWidth="1"/>
    <col min="19" max="19" width="0.5703125" hidden="1" customWidth="1"/>
    <col min="20" max="20" width="9.140625" hidden="1" customWidth="1"/>
    <col min="21" max="21" width="19.42578125" hidden="1" customWidth="1"/>
    <col min="22" max="22" width="14.42578125" customWidth="1"/>
    <col min="23" max="23" width="3.42578125" hidden="1" customWidth="1"/>
    <col min="24" max="24" width="9.140625" hidden="1" customWidth="1"/>
    <col min="25" max="25" width="9.42578125" hidden="1" customWidth="1"/>
    <col min="26" max="26" width="14.28515625" customWidth="1"/>
    <col min="27" max="29" width="9.140625" hidden="1" customWidth="1"/>
    <col min="31" max="31" width="10.7109375" bestFit="1" customWidth="1"/>
  </cols>
  <sheetData>
    <row r="1" spans="2:29" ht="7.15" customHeight="1" x14ac:dyDescent="0.2"/>
    <row r="2" spans="2:29" x14ac:dyDescent="0.2">
      <c r="B2" s="28" t="s">
        <v>0</v>
      </c>
      <c r="C2" s="22"/>
      <c r="D2" s="22"/>
      <c r="E2" s="22"/>
      <c r="F2" s="22"/>
      <c r="G2" s="22"/>
      <c r="H2" s="22"/>
      <c r="M2" s="29"/>
      <c r="N2" s="22"/>
      <c r="P2" s="1"/>
    </row>
    <row r="3" spans="2:29" x14ac:dyDescent="0.2">
      <c r="B3" s="28" t="s">
        <v>1</v>
      </c>
      <c r="C3" s="22"/>
      <c r="D3" s="22"/>
      <c r="E3" s="22"/>
      <c r="L3" s="29"/>
      <c r="M3" s="22"/>
      <c r="N3" s="22"/>
      <c r="P3" s="2"/>
    </row>
    <row r="4" spans="2:29" x14ac:dyDescent="0.2">
      <c r="B4" s="28" t="s">
        <v>2</v>
      </c>
      <c r="C4" s="22"/>
      <c r="D4" s="22"/>
      <c r="H4" s="30" t="s">
        <v>361</v>
      </c>
      <c r="I4" s="22"/>
    </row>
    <row r="5" spans="2:29" x14ac:dyDescent="0.2">
      <c r="H5" s="22"/>
      <c r="I5" s="22"/>
    </row>
    <row r="6" spans="2:29" ht="3.4" customHeight="1" x14ac:dyDescent="0.2"/>
    <row r="7" spans="2:29" ht="14.1" customHeight="1" x14ac:dyDescent="0.2">
      <c r="G7" s="31"/>
      <c r="H7" s="22"/>
      <c r="I7" s="22"/>
      <c r="J7" s="22"/>
    </row>
    <row r="8" spans="2:29" ht="7.15" customHeight="1" thickBot="1" x14ac:dyDescent="0.25"/>
    <row r="9" spans="2:29" ht="24" thickTop="1" thickBot="1" x14ac:dyDescent="0.25">
      <c r="B9" s="3" t="s">
        <v>3</v>
      </c>
      <c r="C9" s="3" t="s">
        <v>4</v>
      </c>
      <c r="D9" s="32" t="s">
        <v>5</v>
      </c>
      <c r="E9" s="33"/>
      <c r="F9" s="33"/>
      <c r="G9" s="33"/>
      <c r="H9" s="33"/>
      <c r="I9" s="33"/>
      <c r="J9" s="33"/>
      <c r="K9" s="33"/>
      <c r="L9" s="33"/>
      <c r="M9" s="33"/>
      <c r="N9" s="34">
        <v>2024</v>
      </c>
      <c r="O9" s="33"/>
      <c r="P9" s="33"/>
      <c r="Q9" s="33"/>
      <c r="R9" s="34" t="s">
        <v>362</v>
      </c>
      <c r="S9" s="33"/>
      <c r="T9" s="33"/>
      <c r="U9" s="33"/>
      <c r="V9" s="34" t="s">
        <v>363</v>
      </c>
      <c r="W9" s="33"/>
      <c r="X9" s="33"/>
      <c r="Y9" s="33"/>
      <c r="Z9" s="34" t="s">
        <v>364</v>
      </c>
      <c r="AA9" s="33"/>
      <c r="AB9" s="33"/>
      <c r="AC9" s="33"/>
    </row>
    <row r="10" spans="2:29" ht="18" customHeight="1" thickTop="1" x14ac:dyDescent="0.2">
      <c r="B10" s="35" t="s">
        <v>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6">
        <f>N11</f>
        <v>801018</v>
      </c>
      <c r="O10" s="22"/>
      <c r="P10" s="22"/>
      <c r="Q10" s="22"/>
      <c r="R10" s="36">
        <f>R11</f>
        <v>911561</v>
      </c>
      <c r="S10" s="22"/>
      <c r="T10" s="22"/>
      <c r="U10" s="22"/>
      <c r="V10" s="36">
        <f>V11</f>
        <v>907561</v>
      </c>
      <c r="W10" s="22"/>
      <c r="X10" s="22"/>
      <c r="Y10" s="22"/>
      <c r="Z10" s="36">
        <f>Z11</f>
        <v>907561</v>
      </c>
      <c r="AA10" s="22"/>
      <c r="AB10" s="22"/>
      <c r="AC10" s="22"/>
    </row>
    <row r="11" spans="2:29" ht="18" customHeight="1" x14ac:dyDescent="0.2">
      <c r="B11" s="35" t="s">
        <v>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36">
        <f>N12</f>
        <v>801018</v>
      </c>
      <c r="O11" s="22"/>
      <c r="P11" s="22"/>
      <c r="Q11" s="22"/>
      <c r="R11" s="36">
        <f>R12</f>
        <v>911561</v>
      </c>
      <c r="S11" s="22"/>
      <c r="T11" s="22"/>
      <c r="U11" s="22"/>
      <c r="V11" s="36">
        <f>V12</f>
        <v>907561</v>
      </c>
      <c r="W11" s="22"/>
      <c r="X11" s="22"/>
      <c r="Y11" s="22"/>
      <c r="Z11" s="36">
        <f>Z12</f>
        <v>907561</v>
      </c>
      <c r="AA11" s="22"/>
      <c r="AB11" s="22"/>
      <c r="AC11" s="22"/>
    </row>
    <row r="12" spans="2:29" ht="18" customHeight="1" x14ac:dyDescent="0.2">
      <c r="B12" s="37" t="s">
        <v>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38">
        <f>N15+N31</f>
        <v>801018</v>
      </c>
      <c r="O12" s="22"/>
      <c r="P12" s="22"/>
      <c r="Q12" s="22"/>
      <c r="R12" s="38">
        <f>R13+R31</f>
        <v>911561</v>
      </c>
      <c r="S12" s="22"/>
      <c r="T12" s="22"/>
      <c r="U12" s="22"/>
      <c r="V12" s="38">
        <f>V13+V31</f>
        <v>907561</v>
      </c>
      <c r="W12" s="22"/>
      <c r="X12" s="22"/>
      <c r="Y12" s="22"/>
      <c r="Z12" s="38">
        <f>Z13+Z31</f>
        <v>907561</v>
      </c>
      <c r="AA12" s="22"/>
      <c r="AB12" s="22"/>
      <c r="AC12" s="22"/>
    </row>
    <row r="13" spans="2:29" ht="18" customHeight="1" x14ac:dyDescent="0.2">
      <c r="B13" s="39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40">
        <v>376453</v>
      </c>
      <c r="O13" s="22"/>
      <c r="P13" s="22"/>
      <c r="Q13" s="22"/>
      <c r="R13" s="40">
        <f>R14</f>
        <v>404311</v>
      </c>
      <c r="S13" s="22"/>
      <c r="T13" s="22"/>
      <c r="U13" s="22"/>
      <c r="V13" s="40">
        <f>V14</f>
        <v>404311</v>
      </c>
      <c r="W13" s="22"/>
      <c r="X13" s="22"/>
      <c r="Y13" s="22"/>
      <c r="Z13" s="40">
        <f>Z14</f>
        <v>404311</v>
      </c>
      <c r="AA13" s="22"/>
      <c r="AB13" s="22"/>
      <c r="AC13" s="22"/>
    </row>
    <row r="14" spans="2:29" ht="18" customHeight="1" x14ac:dyDescent="0.2">
      <c r="B14" s="41" t="s">
        <v>10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42">
        <v>376453</v>
      </c>
      <c r="O14" s="22"/>
      <c r="P14" s="22"/>
      <c r="Q14" s="22"/>
      <c r="R14" s="42">
        <f>R15</f>
        <v>404311</v>
      </c>
      <c r="S14" s="22"/>
      <c r="T14" s="22"/>
      <c r="U14" s="22"/>
      <c r="V14" s="42">
        <f>V15</f>
        <v>404311</v>
      </c>
      <c r="W14" s="22"/>
      <c r="X14" s="22"/>
      <c r="Y14" s="22"/>
      <c r="Z14" s="42">
        <f>Z15</f>
        <v>404311</v>
      </c>
      <c r="AA14" s="22"/>
      <c r="AB14" s="22"/>
      <c r="AC14" s="22"/>
    </row>
    <row r="15" spans="2:29" ht="18" customHeight="1" x14ac:dyDescent="0.2">
      <c r="B15" s="43" t="s">
        <v>11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44">
        <v>376453</v>
      </c>
      <c r="O15" s="22"/>
      <c r="P15" s="22"/>
      <c r="Q15" s="22"/>
      <c r="R15" s="44">
        <f>R16</f>
        <v>404311</v>
      </c>
      <c r="S15" s="22"/>
      <c r="T15" s="22"/>
      <c r="U15" s="22"/>
      <c r="V15" s="44">
        <f>V16</f>
        <v>404311</v>
      </c>
      <c r="W15" s="22"/>
      <c r="X15" s="22"/>
      <c r="Y15" s="22"/>
      <c r="Z15" s="44">
        <f>Z16</f>
        <v>404311</v>
      </c>
      <c r="AA15" s="22"/>
      <c r="AB15" s="22"/>
      <c r="AC15" s="22"/>
    </row>
    <row r="16" spans="2:29" ht="18" customHeight="1" x14ac:dyDescent="0.2">
      <c r="B16" s="27" t="s">
        <v>12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4">
        <v>376453</v>
      </c>
      <c r="O16" s="22"/>
      <c r="P16" s="22"/>
      <c r="Q16" s="22"/>
      <c r="R16" s="24">
        <f>R17</f>
        <v>404311</v>
      </c>
      <c r="S16" s="22"/>
      <c r="T16" s="22"/>
      <c r="U16" s="22"/>
      <c r="V16" s="24">
        <f>V17</f>
        <v>404311</v>
      </c>
      <c r="W16" s="22"/>
      <c r="X16" s="22"/>
      <c r="Y16" s="22"/>
      <c r="Z16" s="24">
        <f>Z17</f>
        <v>404311</v>
      </c>
      <c r="AA16" s="22"/>
      <c r="AB16" s="22"/>
      <c r="AC16" s="22"/>
    </row>
    <row r="17" spans="2:31" x14ac:dyDescent="0.2">
      <c r="B17" s="7" t="s">
        <v>13</v>
      </c>
      <c r="C17" s="7"/>
      <c r="D17" s="25" t="s">
        <v>14</v>
      </c>
      <c r="E17" s="22"/>
      <c r="F17" s="22"/>
      <c r="G17" s="22"/>
      <c r="H17" s="22"/>
      <c r="I17" s="22"/>
      <c r="J17" s="22"/>
      <c r="K17" s="22"/>
      <c r="L17" s="22"/>
      <c r="M17" s="22"/>
      <c r="N17" s="21">
        <v>376453</v>
      </c>
      <c r="O17" s="22"/>
      <c r="P17" s="22"/>
      <c r="Q17" s="22"/>
      <c r="R17" s="21">
        <f>R18+R27</f>
        <v>404311</v>
      </c>
      <c r="S17" s="22"/>
      <c r="T17" s="22"/>
      <c r="U17" s="22"/>
      <c r="V17" s="21">
        <f>V18+V27</f>
        <v>404311</v>
      </c>
      <c r="W17" s="22"/>
      <c r="X17" s="22"/>
      <c r="Y17" s="22"/>
      <c r="Z17" s="21">
        <f>Z18+Z27</f>
        <v>404311</v>
      </c>
      <c r="AA17" s="22"/>
      <c r="AB17" s="22"/>
      <c r="AC17" s="22"/>
    </row>
    <row r="18" spans="2:31" x14ac:dyDescent="0.2">
      <c r="B18" s="7" t="s">
        <v>15</v>
      </c>
      <c r="C18" s="7"/>
      <c r="D18" s="25" t="s">
        <v>16</v>
      </c>
      <c r="E18" s="22"/>
      <c r="F18" s="22"/>
      <c r="G18" s="22"/>
      <c r="H18" s="22"/>
      <c r="I18" s="22"/>
      <c r="J18" s="22"/>
      <c r="K18" s="22"/>
      <c r="L18" s="22"/>
      <c r="M18" s="22"/>
      <c r="N18" s="21">
        <v>370613</v>
      </c>
      <c r="O18" s="22"/>
      <c r="P18" s="22"/>
      <c r="Q18" s="22"/>
      <c r="R18" s="21">
        <f>R20+R22</f>
        <v>400311</v>
      </c>
      <c r="S18" s="22"/>
      <c r="T18" s="22"/>
      <c r="U18" s="22"/>
      <c r="V18" s="21">
        <f>V20+V22</f>
        <v>400311</v>
      </c>
      <c r="W18" s="22"/>
      <c r="X18" s="22"/>
      <c r="Y18" s="22"/>
      <c r="Z18" s="21">
        <f>Z20+Z22</f>
        <v>400311</v>
      </c>
      <c r="AA18" s="22"/>
      <c r="AB18" s="22"/>
      <c r="AC18" s="22"/>
    </row>
    <row r="19" spans="2:31" x14ac:dyDescent="0.2">
      <c r="B19" s="7" t="s">
        <v>17</v>
      </c>
      <c r="C19" s="7"/>
      <c r="D19" s="25" t="s">
        <v>18</v>
      </c>
      <c r="E19" s="22"/>
      <c r="F19" s="22"/>
      <c r="G19" s="22"/>
      <c r="H19" s="22"/>
      <c r="I19" s="22"/>
      <c r="J19" s="22"/>
      <c r="K19" s="22"/>
      <c r="L19" s="22"/>
      <c r="M19" s="22"/>
      <c r="N19" s="21">
        <v>279413</v>
      </c>
      <c r="O19" s="22"/>
      <c r="P19" s="22"/>
      <c r="Q19" s="22"/>
      <c r="R19" s="21">
        <f>R20</f>
        <v>305311</v>
      </c>
      <c r="S19" s="22"/>
      <c r="T19" s="22"/>
      <c r="U19" s="22"/>
      <c r="V19" s="21">
        <f>V20</f>
        <v>305311</v>
      </c>
      <c r="W19" s="22"/>
      <c r="X19" s="22"/>
      <c r="Y19" s="22"/>
      <c r="Z19" s="21">
        <f>Z20</f>
        <v>305311</v>
      </c>
      <c r="AA19" s="22"/>
      <c r="AB19" s="22"/>
      <c r="AC19" s="22"/>
    </row>
    <row r="20" spans="2:31" x14ac:dyDescent="0.2">
      <c r="B20" s="7" t="s">
        <v>19</v>
      </c>
      <c r="C20" s="7"/>
      <c r="D20" s="25" t="s">
        <v>20</v>
      </c>
      <c r="E20" s="22"/>
      <c r="F20" s="22"/>
      <c r="G20" s="22"/>
      <c r="H20" s="22"/>
      <c r="I20" s="22"/>
      <c r="J20" s="22"/>
      <c r="K20" s="22"/>
      <c r="L20" s="22"/>
      <c r="M20" s="22"/>
      <c r="N20" s="21">
        <v>279413</v>
      </c>
      <c r="O20" s="22"/>
      <c r="P20" s="22"/>
      <c r="Q20" s="22"/>
      <c r="R20" s="21">
        <f>R21</f>
        <v>305311</v>
      </c>
      <c r="S20" s="22"/>
      <c r="T20" s="22"/>
      <c r="U20" s="22"/>
      <c r="V20" s="21">
        <v>305311</v>
      </c>
      <c r="W20" s="22"/>
      <c r="X20" s="22"/>
      <c r="Y20" s="22"/>
      <c r="Z20" s="21">
        <v>305311</v>
      </c>
      <c r="AA20" s="22"/>
      <c r="AB20" s="22"/>
      <c r="AC20" s="22"/>
    </row>
    <row r="21" spans="2:31" x14ac:dyDescent="0.2">
      <c r="B21" s="9" t="s">
        <v>21</v>
      </c>
      <c r="C21" s="9" t="s">
        <v>22</v>
      </c>
      <c r="D21" s="26" t="s">
        <v>23</v>
      </c>
      <c r="E21" s="22"/>
      <c r="F21" s="22"/>
      <c r="G21" s="22"/>
      <c r="H21" s="22"/>
      <c r="I21" s="22"/>
      <c r="J21" s="22"/>
      <c r="K21" s="22"/>
      <c r="L21" s="22"/>
      <c r="M21" s="22"/>
      <c r="N21" s="23">
        <v>279413</v>
      </c>
      <c r="O21" s="22"/>
      <c r="P21" s="22"/>
      <c r="Q21" s="22"/>
      <c r="R21" s="23">
        <v>305311</v>
      </c>
      <c r="S21" s="22"/>
      <c r="T21" s="22"/>
      <c r="U21" s="22"/>
      <c r="V21" s="23">
        <v>0</v>
      </c>
      <c r="W21" s="22"/>
      <c r="X21" s="22"/>
      <c r="Y21" s="22"/>
      <c r="Z21" s="23">
        <v>0</v>
      </c>
      <c r="AA21" s="22"/>
      <c r="AB21" s="22"/>
      <c r="AC21" s="22"/>
    </row>
    <row r="22" spans="2:31" x14ac:dyDescent="0.2">
      <c r="B22" s="7" t="s">
        <v>24</v>
      </c>
      <c r="C22" s="7"/>
      <c r="D22" s="25" t="s">
        <v>25</v>
      </c>
      <c r="E22" s="22"/>
      <c r="F22" s="22"/>
      <c r="G22" s="22"/>
      <c r="H22" s="22"/>
      <c r="I22" s="22"/>
      <c r="J22" s="22"/>
      <c r="K22" s="22"/>
      <c r="L22" s="22"/>
      <c r="M22" s="22"/>
      <c r="N22" s="21">
        <v>91200</v>
      </c>
      <c r="O22" s="22"/>
      <c r="P22" s="22"/>
      <c r="Q22" s="22"/>
      <c r="R22" s="21">
        <f>R23+R25</f>
        <v>95000</v>
      </c>
      <c r="S22" s="22"/>
      <c r="T22" s="22"/>
      <c r="U22" s="22"/>
      <c r="V22" s="21">
        <v>95000</v>
      </c>
      <c r="W22" s="22"/>
      <c r="X22" s="22"/>
      <c r="Y22" s="22"/>
      <c r="Z22" s="21">
        <v>95000</v>
      </c>
      <c r="AA22" s="22"/>
      <c r="AB22" s="22"/>
      <c r="AC22" s="22"/>
    </row>
    <row r="23" spans="2:31" x14ac:dyDescent="0.2">
      <c r="B23" s="7" t="s">
        <v>26</v>
      </c>
      <c r="C23" s="7"/>
      <c r="D23" s="25" t="s">
        <v>27</v>
      </c>
      <c r="E23" s="22"/>
      <c r="F23" s="22"/>
      <c r="G23" s="22"/>
      <c r="H23" s="22"/>
      <c r="I23" s="22"/>
      <c r="J23" s="22"/>
      <c r="K23" s="22"/>
      <c r="L23" s="22"/>
      <c r="M23" s="22"/>
      <c r="N23" s="21">
        <v>39080</v>
      </c>
      <c r="O23" s="22"/>
      <c r="P23" s="22"/>
      <c r="Q23" s="22"/>
      <c r="R23" s="21">
        <f>R24</f>
        <v>35000</v>
      </c>
      <c r="S23" s="22"/>
      <c r="T23" s="22"/>
      <c r="U23" s="22"/>
      <c r="V23" s="21">
        <v>35000</v>
      </c>
      <c r="W23" s="22"/>
      <c r="X23" s="22"/>
      <c r="Y23" s="22"/>
      <c r="Z23" s="21">
        <v>35000</v>
      </c>
      <c r="AA23" s="22"/>
      <c r="AB23" s="22"/>
      <c r="AC23" s="22"/>
    </row>
    <row r="24" spans="2:31" x14ac:dyDescent="0.2">
      <c r="B24" s="9" t="s">
        <v>28</v>
      </c>
      <c r="C24" s="9" t="s">
        <v>29</v>
      </c>
      <c r="D24" s="26" t="s">
        <v>30</v>
      </c>
      <c r="E24" s="22"/>
      <c r="F24" s="22"/>
      <c r="G24" s="22"/>
      <c r="H24" s="22"/>
      <c r="I24" s="22"/>
      <c r="J24" s="22"/>
      <c r="K24" s="22"/>
      <c r="L24" s="22"/>
      <c r="M24" s="22"/>
      <c r="N24" s="23">
        <v>39080</v>
      </c>
      <c r="O24" s="22"/>
      <c r="P24" s="22"/>
      <c r="Q24" s="22"/>
      <c r="R24" s="23">
        <v>35000</v>
      </c>
      <c r="S24" s="22"/>
      <c r="T24" s="22"/>
      <c r="U24" s="22"/>
      <c r="V24" s="23">
        <v>0</v>
      </c>
      <c r="W24" s="22"/>
      <c r="X24" s="22"/>
      <c r="Y24" s="22"/>
      <c r="Z24" s="23">
        <v>0</v>
      </c>
      <c r="AA24" s="22"/>
      <c r="AB24" s="22"/>
      <c r="AC24" s="22"/>
    </row>
    <row r="25" spans="2:31" x14ac:dyDescent="0.2">
      <c r="B25" s="7" t="s">
        <v>31</v>
      </c>
      <c r="C25" s="7"/>
      <c r="D25" s="25" t="s">
        <v>32</v>
      </c>
      <c r="E25" s="22"/>
      <c r="F25" s="22"/>
      <c r="G25" s="22"/>
      <c r="H25" s="22"/>
      <c r="I25" s="22"/>
      <c r="J25" s="22"/>
      <c r="K25" s="22"/>
      <c r="L25" s="22"/>
      <c r="M25" s="22"/>
      <c r="N25" s="21">
        <v>52120</v>
      </c>
      <c r="O25" s="22"/>
      <c r="P25" s="22"/>
      <c r="Q25" s="22"/>
      <c r="R25" s="21">
        <f>R26</f>
        <v>60000</v>
      </c>
      <c r="S25" s="22"/>
      <c r="T25" s="22"/>
      <c r="U25" s="22"/>
      <c r="V25" s="21">
        <v>60000</v>
      </c>
      <c r="W25" s="22"/>
      <c r="X25" s="22"/>
      <c r="Y25" s="22"/>
      <c r="Z25" s="21">
        <v>60000</v>
      </c>
      <c r="AA25" s="22"/>
      <c r="AB25" s="22"/>
      <c r="AC25" s="22"/>
    </row>
    <row r="26" spans="2:31" x14ac:dyDescent="0.2">
      <c r="B26" s="9" t="s">
        <v>33</v>
      </c>
      <c r="C26" s="9" t="s">
        <v>34</v>
      </c>
      <c r="D26" s="26" t="s">
        <v>35</v>
      </c>
      <c r="E26" s="22"/>
      <c r="F26" s="22"/>
      <c r="G26" s="22"/>
      <c r="H26" s="22"/>
      <c r="I26" s="22"/>
      <c r="J26" s="22"/>
      <c r="K26" s="22"/>
      <c r="L26" s="22"/>
      <c r="M26" s="22"/>
      <c r="N26" s="23">
        <v>52120</v>
      </c>
      <c r="O26" s="22"/>
      <c r="P26" s="22"/>
      <c r="Q26" s="22"/>
      <c r="R26" s="23">
        <v>60000</v>
      </c>
      <c r="S26" s="22"/>
      <c r="T26" s="22"/>
      <c r="U26" s="22"/>
      <c r="V26" s="23">
        <v>0</v>
      </c>
      <c r="W26" s="22"/>
      <c r="X26" s="22"/>
      <c r="Y26" s="22"/>
      <c r="Z26" s="23">
        <v>0</v>
      </c>
      <c r="AA26" s="22"/>
      <c r="AB26" s="22"/>
      <c r="AC26" s="22"/>
    </row>
    <row r="27" spans="2:31" x14ac:dyDescent="0.2">
      <c r="B27" s="7" t="s">
        <v>36</v>
      </c>
      <c r="C27" s="7"/>
      <c r="D27" s="25" t="s">
        <v>37</v>
      </c>
      <c r="E27" s="22"/>
      <c r="F27" s="22"/>
      <c r="G27" s="22"/>
      <c r="H27" s="22"/>
      <c r="I27" s="22"/>
      <c r="J27" s="22"/>
      <c r="K27" s="22"/>
      <c r="L27" s="22"/>
      <c r="M27" s="22"/>
      <c r="N27" s="21">
        <v>5840</v>
      </c>
      <c r="O27" s="22"/>
      <c r="P27" s="22"/>
      <c r="Q27" s="22"/>
      <c r="R27" s="21">
        <f>R28</f>
        <v>4000</v>
      </c>
      <c r="S27" s="22"/>
      <c r="T27" s="22"/>
      <c r="U27" s="22"/>
      <c r="V27" s="21">
        <v>4000</v>
      </c>
      <c r="W27" s="22"/>
      <c r="X27" s="22"/>
      <c r="Y27" s="22"/>
      <c r="Z27" s="21">
        <v>4000</v>
      </c>
      <c r="AA27" s="22"/>
      <c r="AB27" s="22"/>
      <c r="AC27" s="22"/>
    </row>
    <row r="28" spans="2:31" x14ac:dyDescent="0.2">
      <c r="B28" s="7" t="s">
        <v>38</v>
      </c>
      <c r="C28" s="7"/>
      <c r="D28" s="25" t="s">
        <v>39</v>
      </c>
      <c r="E28" s="22"/>
      <c r="F28" s="22"/>
      <c r="G28" s="22"/>
      <c r="H28" s="22"/>
      <c r="I28" s="22"/>
      <c r="J28" s="22"/>
      <c r="K28" s="22"/>
      <c r="L28" s="22"/>
      <c r="M28" s="22"/>
      <c r="N28" s="21">
        <v>5840</v>
      </c>
      <c r="O28" s="22"/>
      <c r="P28" s="22"/>
      <c r="Q28" s="22"/>
      <c r="R28" s="21">
        <f>R29</f>
        <v>4000</v>
      </c>
      <c r="S28" s="22"/>
      <c r="T28" s="22"/>
      <c r="U28" s="22"/>
      <c r="V28" s="21">
        <v>4000</v>
      </c>
      <c r="W28" s="22"/>
      <c r="X28" s="22"/>
      <c r="Y28" s="22"/>
      <c r="Z28" s="21">
        <v>4000</v>
      </c>
      <c r="AA28" s="22"/>
      <c r="AB28" s="22"/>
      <c r="AC28" s="22"/>
    </row>
    <row r="29" spans="2:31" x14ac:dyDescent="0.2">
      <c r="B29" s="7" t="s">
        <v>40</v>
      </c>
      <c r="C29" s="7"/>
      <c r="D29" s="25" t="s">
        <v>41</v>
      </c>
      <c r="E29" s="22"/>
      <c r="F29" s="22"/>
      <c r="G29" s="22"/>
      <c r="H29" s="22"/>
      <c r="I29" s="22"/>
      <c r="J29" s="22"/>
      <c r="K29" s="22"/>
      <c r="L29" s="22"/>
      <c r="M29" s="22"/>
      <c r="N29" s="21">
        <v>5840</v>
      </c>
      <c r="O29" s="22"/>
      <c r="P29" s="22"/>
      <c r="Q29" s="22"/>
      <c r="R29" s="21">
        <f>R30</f>
        <v>4000</v>
      </c>
      <c r="S29" s="22"/>
      <c r="T29" s="22"/>
      <c r="U29" s="22"/>
      <c r="V29" s="21">
        <v>4000</v>
      </c>
      <c r="W29" s="22"/>
      <c r="X29" s="22"/>
      <c r="Y29" s="22"/>
      <c r="Z29" s="21">
        <v>4000</v>
      </c>
      <c r="AA29" s="22"/>
      <c r="AB29" s="22"/>
      <c r="AC29" s="22"/>
    </row>
    <row r="30" spans="2:31" x14ac:dyDescent="0.2">
      <c r="B30" s="9" t="s">
        <v>42</v>
      </c>
      <c r="C30" s="9" t="s">
        <v>43</v>
      </c>
      <c r="D30" s="26" t="s">
        <v>44</v>
      </c>
      <c r="E30" s="22"/>
      <c r="F30" s="22"/>
      <c r="G30" s="22"/>
      <c r="H30" s="22"/>
      <c r="I30" s="22"/>
      <c r="J30" s="22"/>
      <c r="K30" s="22"/>
      <c r="L30" s="22"/>
      <c r="M30" s="22"/>
      <c r="N30" s="23">
        <v>5840</v>
      </c>
      <c r="O30" s="22"/>
      <c r="P30" s="22"/>
      <c r="Q30" s="22"/>
      <c r="R30" s="23">
        <v>4000</v>
      </c>
      <c r="S30" s="22"/>
      <c r="T30" s="22"/>
      <c r="U30" s="22"/>
      <c r="V30" s="23">
        <v>0</v>
      </c>
      <c r="W30" s="22"/>
      <c r="X30" s="22"/>
      <c r="Y30" s="22"/>
      <c r="Z30" s="23">
        <v>0</v>
      </c>
      <c r="AA30" s="22"/>
      <c r="AB30" s="22"/>
      <c r="AC30" s="22"/>
    </row>
    <row r="31" spans="2:31" ht="18" customHeight="1" x14ac:dyDescent="0.2">
      <c r="B31" s="39" t="s">
        <v>82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40">
        <f>N32</f>
        <v>424565</v>
      </c>
      <c r="O31" s="22"/>
      <c r="P31" s="22"/>
      <c r="Q31" s="22"/>
      <c r="R31" s="40">
        <f>R32</f>
        <v>507250</v>
      </c>
      <c r="S31" s="22"/>
      <c r="T31" s="22"/>
      <c r="U31" s="22"/>
      <c r="V31" s="40">
        <f>V32</f>
        <v>503250</v>
      </c>
      <c r="W31" s="22"/>
      <c r="X31" s="22"/>
      <c r="Y31" s="22"/>
      <c r="Z31" s="40">
        <f>Z32</f>
        <v>503250</v>
      </c>
      <c r="AA31" s="22"/>
      <c r="AB31" s="22"/>
      <c r="AC31" s="22"/>
      <c r="AE31" s="20"/>
    </row>
    <row r="32" spans="2:31" ht="18" customHeight="1" x14ac:dyDescent="0.2">
      <c r="B32" s="41" t="s">
        <v>83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42">
        <f>N33+N208</f>
        <v>424565</v>
      </c>
      <c r="O32" s="22"/>
      <c r="P32" s="22"/>
      <c r="Q32" s="22"/>
      <c r="R32" s="42">
        <f>R33+R208</f>
        <v>507250</v>
      </c>
      <c r="S32" s="22"/>
      <c r="T32" s="22"/>
      <c r="U32" s="22"/>
      <c r="V32" s="42">
        <f>V33+V208</f>
        <v>503250</v>
      </c>
      <c r="W32" s="22"/>
      <c r="X32" s="22"/>
      <c r="Y32" s="22"/>
      <c r="Z32" s="42">
        <f>Z33+Z208</f>
        <v>503250</v>
      </c>
      <c r="AA32" s="22"/>
      <c r="AB32" s="22"/>
      <c r="AC32" s="22"/>
    </row>
    <row r="33" spans="2:29" ht="18" customHeight="1" x14ac:dyDescent="0.2">
      <c r="B33" s="43" t="s">
        <v>84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44">
        <f>N34+N115+N172+N198+N154</f>
        <v>402069</v>
      </c>
      <c r="O33" s="22"/>
      <c r="P33" s="22"/>
      <c r="Q33" s="22"/>
      <c r="R33" s="44">
        <f>R34+R114+R172+R197</f>
        <v>492750</v>
      </c>
      <c r="S33" s="22"/>
      <c r="T33" s="22"/>
      <c r="U33" s="22"/>
      <c r="V33" s="44">
        <f>V34+V114+V172+V197</f>
        <v>490750</v>
      </c>
      <c r="W33" s="22"/>
      <c r="X33" s="22"/>
      <c r="Y33" s="22"/>
      <c r="Z33" s="44">
        <f>Z34+Z114+Z172+Z197</f>
        <v>490750</v>
      </c>
      <c r="AA33" s="22"/>
      <c r="AB33" s="22"/>
      <c r="AC33" s="22"/>
    </row>
    <row r="34" spans="2:29" ht="18" customHeight="1" x14ac:dyDescent="0.2">
      <c r="B34" s="27" t="s">
        <v>85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4">
        <v>370034</v>
      </c>
      <c r="O34" s="22"/>
      <c r="P34" s="22"/>
      <c r="Q34" s="22"/>
      <c r="R34" s="24">
        <f>R35</f>
        <v>470000</v>
      </c>
      <c r="S34" s="22"/>
      <c r="T34" s="22"/>
      <c r="U34" s="22"/>
      <c r="V34" s="24">
        <f>V35</f>
        <v>470000</v>
      </c>
      <c r="W34" s="22"/>
      <c r="X34" s="22"/>
      <c r="Y34" s="22"/>
      <c r="Z34" s="24">
        <f>Z35</f>
        <v>470000</v>
      </c>
      <c r="AA34" s="22"/>
      <c r="AB34" s="22"/>
      <c r="AC34" s="22"/>
    </row>
    <row r="35" spans="2:29" x14ac:dyDescent="0.2">
      <c r="B35" s="7" t="s">
        <v>13</v>
      </c>
      <c r="C35" s="7"/>
      <c r="D35" s="25" t="s">
        <v>14</v>
      </c>
      <c r="E35" s="22"/>
      <c r="F35" s="22"/>
      <c r="G35" s="22"/>
      <c r="H35" s="22"/>
      <c r="I35" s="22"/>
      <c r="J35" s="22"/>
      <c r="K35" s="22"/>
      <c r="L35" s="22"/>
      <c r="M35" s="22"/>
      <c r="N35" s="21">
        <v>370034</v>
      </c>
      <c r="O35" s="22"/>
      <c r="P35" s="22"/>
      <c r="Q35" s="22"/>
      <c r="R35" s="21">
        <f>R36+R52+R110</f>
        <v>470000</v>
      </c>
      <c r="S35" s="22"/>
      <c r="T35" s="22"/>
      <c r="U35" s="22"/>
      <c r="V35" s="21">
        <f>V36+V52+V110</f>
        <v>470000</v>
      </c>
      <c r="W35" s="22"/>
      <c r="X35" s="22"/>
      <c r="Y35" s="22"/>
      <c r="Z35" s="21">
        <f>Z36+Z52+Z110</f>
        <v>470000</v>
      </c>
      <c r="AA35" s="22"/>
      <c r="AB35" s="22"/>
      <c r="AC35" s="22"/>
    </row>
    <row r="36" spans="2:29" x14ac:dyDescent="0.2">
      <c r="B36" s="7" t="s">
        <v>15</v>
      </c>
      <c r="C36" s="7"/>
      <c r="D36" s="25" t="s">
        <v>16</v>
      </c>
      <c r="E36" s="22"/>
      <c r="F36" s="22"/>
      <c r="G36" s="22"/>
      <c r="H36" s="22"/>
      <c r="I36" s="22"/>
      <c r="J36" s="22"/>
      <c r="K36" s="22"/>
      <c r="L36" s="22"/>
      <c r="M36" s="22"/>
      <c r="N36" s="21">
        <v>311706</v>
      </c>
      <c r="O36" s="22"/>
      <c r="P36" s="22"/>
      <c r="Q36" s="22"/>
      <c r="R36" s="21">
        <f>R37+R40+R47</f>
        <v>402343</v>
      </c>
      <c r="S36" s="22"/>
      <c r="T36" s="22"/>
      <c r="U36" s="22"/>
      <c r="V36" s="21">
        <f>V37+V40+V47</f>
        <v>402343</v>
      </c>
      <c r="W36" s="22"/>
      <c r="X36" s="22"/>
      <c r="Y36" s="22"/>
      <c r="Z36" s="21">
        <f>Z37+Z40+Z47</f>
        <v>402343</v>
      </c>
      <c r="AA36" s="22"/>
      <c r="AB36" s="22"/>
      <c r="AC36" s="22"/>
    </row>
    <row r="37" spans="2:29" x14ac:dyDescent="0.2">
      <c r="B37" s="7" t="s">
        <v>17</v>
      </c>
      <c r="C37" s="7"/>
      <c r="D37" s="25" t="s">
        <v>18</v>
      </c>
      <c r="E37" s="22"/>
      <c r="F37" s="22"/>
      <c r="G37" s="22"/>
      <c r="H37" s="22"/>
      <c r="I37" s="22"/>
      <c r="J37" s="22"/>
      <c r="K37" s="22"/>
      <c r="L37" s="22"/>
      <c r="M37" s="22"/>
      <c r="N37" s="21">
        <v>251958</v>
      </c>
      <c r="O37" s="22"/>
      <c r="P37" s="22"/>
      <c r="Q37" s="22"/>
      <c r="R37" s="21">
        <v>330653</v>
      </c>
      <c r="S37" s="22"/>
      <c r="T37" s="22"/>
      <c r="U37" s="22"/>
      <c r="V37" s="21">
        <v>330653</v>
      </c>
      <c r="W37" s="22"/>
      <c r="X37" s="22"/>
      <c r="Y37" s="22"/>
      <c r="Z37" s="21">
        <v>330653</v>
      </c>
      <c r="AA37" s="22"/>
      <c r="AB37" s="22"/>
      <c r="AC37" s="22"/>
    </row>
    <row r="38" spans="2:29" x14ac:dyDescent="0.2">
      <c r="B38" s="7" t="s">
        <v>19</v>
      </c>
      <c r="C38" s="7"/>
      <c r="D38" s="25" t="s">
        <v>20</v>
      </c>
      <c r="E38" s="22"/>
      <c r="F38" s="22"/>
      <c r="G38" s="22"/>
      <c r="H38" s="22"/>
      <c r="I38" s="22"/>
      <c r="J38" s="22"/>
      <c r="K38" s="22"/>
      <c r="L38" s="22"/>
      <c r="M38" s="22"/>
      <c r="N38" s="21">
        <v>251958</v>
      </c>
      <c r="O38" s="22"/>
      <c r="P38" s="22"/>
      <c r="Q38" s="22"/>
      <c r="R38" s="21">
        <v>330653</v>
      </c>
      <c r="S38" s="22"/>
      <c r="T38" s="22"/>
      <c r="U38" s="22"/>
      <c r="V38" s="21">
        <v>330653</v>
      </c>
      <c r="W38" s="22"/>
      <c r="X38" s="22"/>
      <c r="Y38" s="22"/>
      <c r="Z38" s="21">
        <v>330653</v>
      </c>
      <c r="AA38" s="22"/>
      <c r="AB38" s="22"/>
      <c r="AC38" s="22"/>
    </row>
    <row r="39" spans="2:29" x14ac:dyDescent="0.2">
      <c r="B39" s="9" t="s">
        <v>21</v>
      </c>
      <c r="C39" s="9" t="s">
        <v>86</v>
      </c>
      <c r="D39" s="26" t="s">
        <v>23</v>
      </c>
      <c r="E39" s="22"/>
      <c r="F39" s="22"/>
      <c r="G39" s="22"/>
      <c r="H39" s="22"/>
      <c r="I39" s="22"/>
      <c r="J39" s="22"/>
      <c r="K39" s="22"/>
      <c r="L39" s="22"/>
      <c r="M39" s="22"/>
      <c r="N39" s="23">
        <v>251958</v>
      </c>
      <c r="O39" s="22"/>
      <c r="P39" s="22"/>
      <c r="Q39" s="22"/>
      <c r="R39" s="23">
        <v>330653</v>
      </c>
      <c r="S39" s="22"/>
      <c r="T39" s="22"/>
      <c r="U39" s="22"/>
      <c r="V39" s="23">
        <v>0</v>
      </c>
      <c r="W39" s="22"/>
      <c r="X39" s="22"/>
      <c r="Y39" s="22"/>
      <c r="Z39" s="23">
        <v>0</v>
      </c>
      <c r="AA39" s="22"/>
      <c r="AB39" s="22"/>
      <c r="AC39" s="22"/>
    </row>
    <row r="40" spans="2:29" x14ac:dyDescent="0.2">
      <c r="B40" s="7" t="s">
        <v>87</v>
      </c>
      <c r="C40" s="7"/>
      <c r="D40" s="25" t="s">
        <v>88</v>
      </c>
      <c r="E40" s="22"/>
      <c r="F40" s="22"/>
      <c r="G40" s="22"/>
      <c r="H40" s="22"/>
      <c r="I40" s="22"/>
      <c r="J40" s="22"/>
      <c r="K40" s="22"/>
      <c r="L40" s="22"/>
      <c r="M40" s="22"/>
      <c r="N40" s="21">
        <v>21181</v>
      </c>
      <c r="O40" s="22"/>
      <c r="P40" s="22"/>
      <c r="Q40" s="22"/>
      <c r="R40" s="21">
        <f>R41</f>
        <v>18690</v>
      </c>
      <c r="S40" s="22"/>
      <c r="T40" s="22"/>
      <c r="U40" s="22"/>
      <c r="V40" s="21">
        <v>18690</v>
      </c>
      <c r="W40" s="22"/>
      <c r="X40" s="22"/>
      <c r="Y40" s="22"/>
      <c r="Z40" s="21">
        <v>18690</v>
      </c>
      <c r="AA40" s="22"/>
      <c r="AB40" s="22"/>
      <c r="AC40" s="22"/>
    </row>
    <row r="41" spans="2:29" x14ac:dyDescent="0.2">
      <c r="B41" s="7" t="s">
        <v>89</v>
      </c>
      <c r="C41" s="7"/>
      <c r="D41" s="25" t="s">
        <v>88</v>
      </c>
      <c r="E41" s="22"/>
      <c r="F41" s="22"/>
      <c r="G41" s="22"/>
      <c r="H41" s="22"/>
      <c r="I41" s="22"/>
      <c r="J41" s="22"/>
      <c r="K41" s="22"/>
      <c r="L41" s="22"/>
      <c r="M41" s="22"/>
      <c r="N41" s="21">
        <v>21181</v>
      </c>
      <c r="O41" s="22"/>
      <c r="P41" s="22"/>
      <c r="Q41" s="22"/>
      <c r="R41" s="21">
        <f>R42+R43+R44+R45+R46</f>
        <v>18690</v>
      </c>
      <c r="S41" s="22"/>
      <c r="T41" s="22"/>
      <c r="U41" s="22"/>
      <c r="V41" s="21">
        <v>18690</v>
      </c>
      <c r="W41" s="22"/>
      <c r="X41" s="22"/>
      <c r="Y41" s="22"/>
      <c r="Z41" s="21">
        <v>18690</v>
      </c>
      <c r="AA41" s="22"/>
      <c r="AB41" s="22"/>
      <c r="AC41" s="22"/>
    </row>
    <row r="42" spans="2:29" x14ac:dyDescent="0.2">
      <c r="B42" s="9" t="s">
        <v>90</v>
      </c>
      <c r="C42" s="9" t="s">
        <v>91</v>
      </c>
      <c r="D42" s="26" t="s">
        <v>92</v>
      </c>
      <c r="E42" s="22"/>
      <c r="F42" s="22"/>
      <c r="G42" s="22"/>
      <c r="H42" s="22"/>
      <c r="I42" s="22"/>
      <c r="J42" s="22"/>
      <c r="K42" s="22"/>
      <c r="L42" s="22"/>
      <c r="M42" s="22"/>
      <c r="N42" s="23">
        <v>9800</v>
      </c>
      <c r="O42" s="22"/>
      <c r="P42" s="22"/>
      <c r="Q42" s="22"/>
      <c r="R42" s="23">
        <v>6500</v>
      </c>
      <c r="S42" s="22"/>
      <c r="T42" s="22"/>
      <c r="U42" s="22"/>
      <c r="V42" s="23">
        <v>0</v>
      </c>
      <c r="W42" s="22"/>
      <c r="X42" s="22"/>
      <c r="Y42" s="22"/>
      <c r="Z42" s="23">
        <v>0</v>
      </c>
      <c r="AA42" s="22"/>
      <c r="AB42" s="22"/>
      <c r="AC42" s="22"/>
    </row>
    <row r="43" spans="2:29" x14ac:dyDescent="0.2">
      <c r="B43" s="9" t="s">
        <v>93</v>
      </c>
      <c r="C43" s="9" t="s">
        <v>94</v>
      </c>
      <c r="D43" s="26" t="s">
        <v>95</v>
      </c>
      <c r="E43" s="22"/>
      <c r="F43" s="22"/>
      <c r="G43" s="22"/>
      <c r="H43" s="22"/>
      <c r="I43" s="22"/>
      <c r="J43" s="22"/>
      <c r="K43" s="22"/>
      <c r="L43" s="22"/>
      <c r="M43" s="22"/>
      <c r="N43" s="23">
        <v>3690</v>
      </c>
      <c r="O43" s="22"/>
      <c r="P43" s="22"/>
      <c r="Q43" s="22"/>
      <c r="R43" s="23">
        <v>3690</v>
      </c>
      <c r="S43" s="22"/>
      <c r="T43" s="22"/>
      <c r="U43" s="22"/>
      <c r="V43" s="23">
        <v>0</v>
      </c>
      <c r="W43" s="22"/>
      <c r="X43" s="22"/>
      <c r="Y43" s="22"/>
      <c r="Z43" s="23">
        <v>0</v>
      </c>
      <c r="AA43" s="22"/>
      <c r="AB43" s="22"/>
      <c r="AC43" s="22"/>
    </row>
    <row r="44" spans="2:29" x14ac:dyDescent="0.2">
      <c r="B44" s="9" t="s">
        <v>96</v>
      </c>
      <c r="C44" s="9" t="s">
        <v>97</v>
      </c>
      <c r="D44" s="26" t="s">
        <v>98</v>
      </c>
      <c r="E44" s="22"/>
      <c r="F44" s="22"/>
      <c r="G44" s="22"/>
      <c r="H44" s="22"/>
      <c r="I44" s="22"/>
      <c r="J44" s="22"/>
      <c r="K44" s="22"/>
      <c r="L44" s="22"/>
      <c r="M44" s="22"/>
      <c r="N44" s="23">
        <v>1991</v>
      </c>
      <c r="O44" s="22"/>
      <c r="P44" s="22"/>
      <c r="Q44" s="22"/>
      <c r="R44" s="23">
        <v>2500</v>
      </c>
      <c r="S44" s="22"/>
      <c r="T44" s="22"/>
      <c r="U44" s="22"/>
      <c r="V44" s="23">
        <v>0</v>
      </c>
      <c r="W44" s="22"/>
      <c r="X44" s="22"/>
      <c r="Y44" s="22"/>
      <c r="Z44" s="23">
        <v>0</v>
      </c>
      <c r="AA44" s="22"/>
      <c r="AB44" s="22"/>
      <c r="AC44" s="22"/>
    </row>
    <row r="45" spans="2:29" x14ac:dyDescent="0.2">
      <c r="B45" s="9" t="s">
        <v>99</v>
      </c>
      <c r="C45" s="9" t="s">
        <v>100</v>
      </c>
      <c r="D45" s="26" t="s">
        <v>101</v>
      </c>
      <c r="E45" s="22"/>
      <c r="F45" s="22"/>
      <c r="G45" s="22"/>
      <c r="H45" s="22"/>
      <c r="I45" s="22"/>
      <c r="J45" s="22"/>
      <c r="K45" s="22"/>
      <c r="L45" s="22"/>
      <c r="M45" s="22"/>
      <c r="N45" s="23">
        <v>5700</v>
      </c>
      <c r="O45" s="22"/>
      <c r="P45" s="22"/>
      <c r="Q45" s="22"/>
      <c r="R45" s="23">
        <v>6000</v>
      </c>
      <c r="S45" s="22"/>
      <c r="T45" s="22"/>
      <c r="U45" s="22"/>
      <c r="V45" s="23">
        <v>0</v>
      </c>
      <c r="W45" s="22"/>
      <c r="X45" s="22"/>
      <c r="Y45" s="22"/>
      <c r="Z45" s="23">
        <v>0</v>
      </c>
      <c r="AA45" s="22"/>
      <c r="AB45" s="22"/>
      <c r="AC45" s="22"/>
    </row>
    <row r="46" spans="2:29" x14ac:dyDescent="0.2">
      <c r="B46" s="9" t="s">
        <v>102</v>
      </c>
      <c r="C46" s="9" t="s">
        <v>103</v>
      </c>
      <c r="D46" s="26" t="s">
        <v>104</v>
      </c>
      <c r="E46" s="22"/>
      <c r="F46" s="22"/>
      <c r="G46" s="22"/>
      <c r="H46" s="22"/>
      <c r="I46" s="22"/>
      <c r="J46" s="22"/>
      <c r="K46" s="22"/>
      <c r="L46" s="22"/>
      <c r="M46" s="22"/>
      <c r="N46" s="23">
        <v>0</v>
      </c>
      <c r="O46" s="22"/>
      <c r="P46" s="22"/>
      <c r="Q46" s="22"/>
      <c r="R46" s="23">
        <v>0</v>
      </c>
      <c r="S46" s="22"/>
      <c r="T46" s="22"/>
      <c r="U46" s="22"/>
      <c r="V46" s="23">
        <v>0</v>
      </c>
      <c r="W46" s="22"/>
      <c r="X46" s="22"/>
      <c r="Y46" s="22"/>
      <c r="Z46" s="23">
        <v>0</v>
      </c>
      <c r="AA46" s="22"/>
      <c r="AB46" s="22"/>
      <c r="AC46" s="22"/>
    </row>
    <row r="47" spans="2:29" x14ac:dyDescent="0.2">
      <c r="B47" s="7" t="s">
        <v>24</v>
      </c>
      <c r="C47" s="7"/>
      <c r="D47" s="25" t="s">
        <v>25</v>
      </c>
      <c r="E47" s="22"/>
      <c r="F47" s="22"/>
      <c r="G47" s="22"/>
      <c r="H47" s="22"/>
      <c r="I47" s="22"/>
      <c r="J47" s="22"/>
      <c r="K47" s="22"/>
      <c r="L47" s="22"/>
      <c r="M47" s="22"/>
      <c r="N47" s="21">
        <v>38567</v>
      </c>
      <c r="O47" s="22"/>
      <c r="P47" s="22"/>
      <c r="Q47" s="22"/>
      <c r="R47" s="21">
        <f>R48+R50</f>
        <v>53000</v>
      </c>
      <c r="S47" s="22"/>
      <c r="T47" s="22"/>
      <c r="U47" s="22"/>
      <c r="V47" s="21">
        <v>53000</v>
      </c>
      <c r="W47" s="22"/>
      <c r="X47" s="22"/>
      <c r="Y47" s="22"/>
      <c r="Z47" s="21">
        <v>53000</v>
      </c>
      <c r="AA47" s="22"/>
      <c r="AB47" s="22"/>
      <c r="AC47" s="22"/>
    </row>
    <row r="48" spans="2:29" x14ac:dyDescent="0.2">
      <c r="B48" s="7" t="s">
        <v>26</v>
      </c>
      <c r="C48" s="7"/>
      <c r="D48" s="25" t="s">
        <v>382</v>
      </c>
      <c r="E48" s="22"/>
      <c r="F48" s="22"/>
      <c r="G48" s="22"/>
      <c r="H48" s="22"/>
      <c r="I48" s="22"/>
      <c r="J48" s="22"/>
      <c r="K48" s="22"/>
      <c r="L48" s="22"/>
      <c r="M48" s="22"/>
      <c r="N48" s="21">
        <v>2996</v>
      </c>
      <c r="O48" s="22"/>
      <c r="P48" s="22"/>
      <c r="Q48" s="22"/>
      <c r="R48" s="21">
        <f>R49</f>
        <v>9000</v>
      </c>
      <c r="S48" s="22"/>
      <c r="T48" s="22"/>
      <c r="U48" s="22"/>
      <c r="V48" s="21">
        <v>9000</v>
      </c>
      <c r="W48" s="22"/>
      <c r="X48" s="22"/>
      <c r="Y48" s="22"/>
      <c r="Z48" s="21">
        <v>9000</v>
      </c>
      <c r="AA48" s="22"/>
      <c r="AB48" s="22"/>
      <c r="AC48" s="22"/>
    </row>
    <row r="49" spans="2:29" x14ac:dyDescent="0.2">
      <c r="B49" s="9" t="s">
        <v>28</v>
      </c>
      <c r="C49" s="9" t="s">
        <v>105</v>
      </c>
      <c r="D49" s="26" t="s">
        <v>382</v>
      </c>
      <c r="E49" s="22"/>
      <c r="F49" s="22"/>
      <c r="G49" s="22"/>
      <c r="H49" s="22"/>
      <c r="I49" s="22"/>
      <c r="J49" s="22"/>
      <c r="K49" s="22"/>
      <c r="L49" s="22"/>
      <c r="M49" s="22"/>
      <c r="N49" s="23">
        <v>2996</v>
      </c>
      <c r="O49" s="22"/>
      <c r="P49" s="22"/>
      <c r="Q49" s="22"/>
      <c r="R49" s="23">
        <v>9000</v>
      </c>
      <c r="S49" s="22"/>
      <c r="T49" s="22"/>
      <c r="U49" s="22"/>
      <c r="V49" s="23">
        <v>0</v>
      </c>
      <c r="W49" s="22"/>
      <c r="X49" s="22"/>
      <c r="Y49" s="22"/>
      <c r="Z49" s="23">
        <v>0</v>
      </c>
      <c r="AA49" s="22"/>
      <c r="AB49" s="22"/>
      <c r="AC49" s="22"/>
    </row>
    <row r="50" spans="2:29" x14ac:dyDescent="0.2">
      <c r="B50" s="7" t="s">
        <v>31</v>
      </c>
      <c r="C50" s="7"/>
      <c r="D50" s="25" t="s">
        <v>32</v>
      </c>
      <c r="E50" s="22"/>
      <c r="F50" s="22"/>
      <c r="G50" s="22"/>
      <c r="H50" s="22"/>
      <c r="I50" s="22"/>
      <c r="J50" s="22"/>
      <c r="K50" s="22"/>
      <c r="L50" s="22"/>
      <c r="M50" s="22"/>
      <c r="N50" s="21">
        <v>35571</v>
      </c>
      <c r="O50" s="22"/>
      <c r="P50" s="22"/>
      <c r="Q50" s="22"/>
      <c r="R50" s="21">
        <f>R51</f>
        <v>44000</v>
      </c>
      <c r="S50" s="22"/>
      <c r="T50" s="22"/>
      <c r="U50" s="22"/>
      <c r="V50" s="21">
        <v>44000</v>
      </c>
      <c r="W50" s="22"/>
      <c r="X50" s="22"/>
      <c r="Y50" s="22"/>
      <c r="Z50" s="21">
        <v>44000</v>
      </c>
      <c r="AA50" s="22"/>
      <c r="AB50" s="22"/>
      <c r="AC50" s="22"/>
    </row>
    <row r="51" spans="2:29" x14ac:dyDescent="0.2">
      <c r="B51" s="9" t="s">
        <v>33</v>
      </c>
      <c r="C51" s="9" t="s">
        <v>106</v>
      </c>
      <c r="D51" s="26" t="s">
        <v>35</v>
      </c>
      <c r="E51" s="22"/>
      <c r="F51" s="22"/>
      <c r="G51" s="22"/>
      <c r="H51" s="22"/>
      <c r="I51" s="22"/>
      <c r="J51" s="22"/>
      <c r="K51" s="22"/>
      <c r="L51" s="22"/>
      <c r="M51" s="22"/>
      <c r="N51" s="23">
        <v>35571</v>
      </c>
      <c r="O51" s="22"/>
      <c r="P51" s="22"/>
      <c r="Q51" s="22"/>
      <c r="R51" s="23">
        <v>44000</v>
      </c>
      <c r="S51" s="22"/>
      <c r="T51" s="22"/>
      <c r="U51" s="22"/>
      <c r="V51" s="23">
        <v>0</v>
      </c>
      <c r="W51" s="22"/>
      <c r="X51" s="22"/>
      <c r="Y51" s="22"/>
      <c r="Z51" s="23">
        <v>0</v>
      </c>
      <c r="AA51" s="22"/>
      <c r="AB51" s="22"/>
      <c r="AC51" s="22"/>
    </row>
    <row r="52" spans="2:29" x14ac:dyDescent="0.2">
      <c r="B52" s="7" t="s">
        <v>36</v>
      </c>
      <c r="C52" s="7"/>
      <c r="D52" s="25" t="s">
        <v>37</v>
      </c>
      <c r="E52" s="22"/>
      <c r="F52" s="22"/>
      <c r="G52" s="22"/>
      <c r="H52" s="22"/>
      <c r="I52" s="22"/>
      <c r="J52" s="22"/>
      <c r="K52" s="22"/>
      <c r="L52" s="22"/>
      <c r="M52" s="22"/>
      <c r="N52" s="21">
        <v>58262</v>
      </c>
      <c r="O52" s="22"/>
      <c r="P52" s="22"/>
      <c r="Q52" s="22"/>
      <c r="R52" s="21">
        <f>R53+R64+R81+R97</f>
        <v>67627</v>
      </c>
      <c r="S52" s="22"/>
      <c r="T52" s="22"/>
      <c r="U52" s="22"/>
      <c r="V52" s="21">
        <v>67627</v>
      </c>
      <c r="W52" s="22"/>
      <c r="X52" s="22"/>
      <c r="Y52" s="22"/>
      <c r="Z52" s="21">
        <v>67627</v>
      </c>
      <c r="AA52" s="22"/>
      <c r="AB52" s="22"/>
      <c r="AC52" s="22"/>
    </row>
    <row r="53" spans="2:29" x14ac:dyDescent="0.2">
      <c r="B53" s="7" t="s">
        <v>38</v>
      </c>
      <c r="C53" s="7"/>
      <c r="D53" s="25" t="s">
        <v>39</v>
      </c>
      <c r="E53" s="22"/>
      <c r="F53" s="22"/>
      <c r="G53" s="22"/>
      <c r="H53" s="22"/>
      <c r="I53" s="22"/>
      <c r="J53" s="22"/>
      <c r="K53" s="22"/>
      <c r="L53" s="22"/>
      <c r="M53" s="22"/>
      <c r="N53" s="21">
        <v>5543</v>
      </c>
      <c r="O53" s="22"/>
      <c r="P53" s="22"/>
      <c r="Q53" s="22"/>
      <c r="R53" s="21">
        <f>R54+R59+R61</f>
        <v>9300</v>
      </c>
      <c r="S53" s="22"/>
      <c r="T53" s="22"/>
      <c r="U53" s="22"/>
      <c r="V53" s="21">
        <v>9300</v>
      </c>
      <c r="W53" s="22"/>
      <c r="X53" s="22"/>
      <c r="Y53" s="22"/>
      <c r="Z53" s="21">
        <v>9300</v>
      </c>
      <c r="AA53" s="22"/>
      <c r="AB53" s="22"/>
      <c r="AC53" s="22"/>
    </row>
    <row r="54" spans="2:29" x14ac:dyDescent="0.2">
      <c r="B54" s="7" t="s">
        <v>107</v>
      </c>
      <c r="C54" s="7"/>
      <c r="D54" s="25" t="s">
        <v>108</v>
      </c>
      <c r="E54" s="22"/>
      <c r="F54" s="22"/>
      <c r="G54" s="22"/>
      <c r="H54" s="22"/>
      <c r="I54" s="22"/>
      <c r="J54" s="22"/>
      <c r="K54" s="22"/>
      <c r="L54" s="22"/>
      <c r="M54" s="22"/>
      <c r="N54" s="21">
        <v>1290</v>
      </c>
      <c r="O54" s="22"/>
      <c r="P54" s="22"/>
      <c r="Q54" s="22"/>
      <c r="R54" s="21">
        <f>R55+R56+R57</f>
        <v>1300</v>
      </c>
      <c r="S54" s="22"/>
      <c r="T54" s="22"/>
      <c r="U54" s="22"/>
      <c r="V54" s="21">
        <v>1300</v>
      </c>
      <c r="W54" s="22"/>
      <c r="X54" s="22"/>
      <c r="Y54" s="22"/>
      <c r="Z54" s="21">
        <v>1300</v>
      </c>
      <c r="AA54" s="22"/>
      <c r="AB54" s="22"/>
      <c r="AC54" s="22"/>
    </row>
    <row r="55" spans="2:29" x14ac:dyDescent="0.2">
      <c r="B55" s="9" t="s">
        <v>109</v>
      </c>
      <c r="C55" s="9" t="s">
        <v>110</v>
      </c>
      <c r="D55" s="26" t="s">
        <v>111</v>
      </c>
      <c r="E55" s="22"/>
      <c r="F55" s="22"/>
      <c r="G55" s="22"/>
      <c r="H55" s="22"/>
      <c r="I55" s="22"/>
      <c r="J55" s="22"/>
      <c r="K55" s="22"/>
      <c r="L55" s="22"/>
      <c r="M55" s="22"/>
      <c r="N55" s="23">
        <v>831</v>
      </c>
      <c r="O55" s="22"/>
      <c r="P55" s="22"/>
      <c r="Q55" s="22"/>
      <c r="R55" s="23">
        <v>800</v>
      </c>
      <c r="S55" s="22"/>
      <c r="T55" s="22"/>
      <c r="U55" s="22"/>
      <c r="V55" s="23">
        <v>0</v>
      </c>
      <c r="W55" s="22"/>
      <c r="X55" s="22"/>
      <c r="Y55" s="22"/>
      <c r="Z55" s="23">
        <v>0</v>
      </c>
      <c r="AA55" s="22"/>
      <c r="AB55" s="22"/>
      <c r="AC55" s="22"/>
    </row>
    <row r="56" spans="2:29" x14ac:dyDescent="0.2">
      <c r="B56" s="9" t="s">
        <v>112</v>
      </c>
      <c r="C56" s="9" t="s">
        <v>113</v>
      </c>
      <c r="D56" s="26" t="s">
        <v>114</v>
      </c>
      <c r="E56" s="22"/>
      <c r="F56" s="22"/>
      <c r="G56" s="22"/>
      <c r="H56" s="22"/>
      <c r="I56" s="22"/>
      <c r="J56" s="22"/>
      <c r="K56" s="22"/>
      <c r="L56" s="22"/>
      <c r="M56" s="22"/>
      <c r="N56" s="23">
        <v>393</v>
      </c>
      <c r="O56" s="22"/>
      <c r="P56" s="22"/>
      <c r="Q56" s="22"/>
      <c r="R56" s="23">
        <v>400</v>
      </c>
      <c r="S56" s="22"/>
      <c r="T56" s="22"/>
      <c r="U56" s="22"/>
      <c r="V56" s="23">
        <v>0</v>
      </c>
      <c r="W56" s="22"/>
      <c r="X56" s="22"/>
      <c r="Y56" s="22"/>
      <c r="Z56" s="23">
        <v>0</v>
      </c>
      <c r="AA56" s="22"/>
      <c r="AB56" s="22"/>
      <c r="AC56" s="22"/>
    </row>
    <row r="57" spans="2:29" x14ac:dyDescent="0.2">
      <c r="B57" s="9" t="s">
        <v>115</v>
      </c>
      <c r="C57" s="9" t="s">
        <v>116</v>
      </c>
      <c r="D57" s="26" t="s">
        <v>117</v>
      </c>
      <c r="E57" s="22"/>
      <c r="F57" s="22"/>
      <c r="G57" s="22"/>
      <c r="H57" s="22"/>
      <c r="I57" s="22"/>
      <c r="J57" s="22"/>
      <c r="K57" s="22"/>
      <c r="L57" s="22"/>
      <c r="M57" s="22"/>
      <c r="N57" s="23">
        <v>66</v>
      </c>
      <c r="O57" s="22"/>
      <c r="P57" s="22"/>
      <c r="Q57" s="22"/>
      <c r="R57" s="23">
        <v>100</v>
      </c>
      <c r="S57" s="22"/>
      <c r="T57" s="22"/>
      <c r="U57" s="22"/>
      <c r="V57" s="23">
        <v>0</v>
      </c>
      <c r="W57" s="22"/>
      <c r="X57" s="22"/>
      <c r="Y57" s="22"/>
      <c r="Z57" s="23">
        <v>0</v>
      </c>
      <c r="AA57" s="22"/>
      <c r="AB57" s="22"/>
      <c r="AC57" s="22"/>
    </row>
    <row r="58" spans="2:29" x14ac:dyDescent="0.2">
      <c r="B58" s="9" t="s">
        <v>118</v>
      </c>
      <c r="C58" s="9" t="s">
        <v>119</v>
      </c>
      <c r="D58" s="26" t="s">
        <v>120</v>
      </c>
      <c r="E58" s="22"/>
      <c r="F58" s="22"/>
      <c r="G58" s="22"/>
      <c r="H58" s="22"/>
      <c r="I58" s="22"/>
      <c r="J58" s="22"/>
      <c r="K58" s="22"/>
      <c r="L58" s="22"/>
      <c r="M58" s="22"/>
      <c r="N58" s="23">
        <v>0</v>
      </c>
      <c r="O58" s="22"/>
      <c r="P58" s="22"/>
      <c r="Q58" s="22"/>
      <c r="R58" s="23">
        <v>0</v>
      </c>
      <c r="S58" s="22"/>
      <c r="T58" s="22"/>
      <c r="U58" s="22"/>
      <c r="V58" s="23">
        <v>0</v>
      </c>
      <c r="W58" s="22"/>
      <c r="X58" s="22"/>
      <c r="Y58" s="22"/>
      <c r="Z58" s="23">
        <v>0</v>
      </c>
      <c r="AA58" s="22"/>
      <c r="AB58" s="22"/>
      <c r="AC58" s="22"/>
    </row>
    <row r="59" spans="2:29" x14ac:dyDescent="0.2">
      <c r="B59" s="7" t="s">
        <v>40</v>
      </c>
      <c r="C59" s="7"/>
      <c r="D59" s="25" t="s">
        <v>41</v>
      </c>
      <c r="E59" s="22"/>
      <c r="F59" s="22"/>
      <c r="G59" s="22"/>
      <c r="H59" s="22"/>
      <c r="I59" s="22"/>
      <c r="J59" s="22"/>
      <c r="K59" s="22"/>
      <c r="L59" s="22"/>
      <c r="M59" s="22"/>
      <c r="N59" s="21">
        <v>1900</v>
      </c>
      <c r="O59" s="22"/>
      <c r="P59" s="22"/>
      <c r="Q59" s="22"/>
      <c r="R59" s="21">
        <f>R60</f>
        <v>5000</v>
      </c>
      <c r="S59" s="22"/>
      <c r="T59" s="22"/>
      <c r="U59" s="22"/>
      <c r="V59" s="21">
        <v>5000</v>
      </c>
      <c r="W59" s="22"/>
      <c r="X59" s="22"/>
      <c r="Y59" s="22"/>
      <c r="Z59" s="21">
        <v>5000</v>
      </c>
      <c r="AA59" s="22"/>
      <c r="AB59" s="22"/>
      <c r="AC59" s="22"/>
    </row>
    <row r="60" spans="2:29" x14ac:dyDescent="0.2">
      <c r="B60" s="9" t="s">
        <v>42</v>
      </c>
      <c r="C60" s="9" t="s">
        <v>121</v>
      </c>
      <c r="D60" s="26" t="s">
        <v>44</v>
      </c>
      <c r="E60" s="22"/>
      <c r="F60" s="22"/>
      <c r="G60" s="22"/>
      <c r="H60" s="22"/>
      <c r="I60" s="22"/>
      <c r="J60" s="22"/>
      <c r="K60" s="22"/>
      <c r="L60" s="22"/>
      <c r="M60" s="22"/>
      <c r="N60" s="23">
        <v>1900</v>
      </c>
      <c r="O60" s="22"/>
      <c r="P60" s="22"/>
      <c r="Q60" s="22"/>
      <c r="R60" s="23">
        <v>5000</v>
      </c>
      <c r="S60" s="22"/>
      <c r="T60" s="22"/>
      <c r="U60" s="22"/>
      <c r="V60" s="23">
        <v>0</v>
      </c>
      <c r="W60" s="22"/>
      <c r="X60" s="22"/>
      <c r="Y60" s="22"/>
      <c r="Z60" s="23">
        <v>0</v>
      </c>
      <c r="AA60" s="22"/>
      <c r="AB60" s="22"/>
      <c r="AC60" s="22"/>
    </row>
    <row r="61" spans="2:29" x14ac:dyDescent="0.2">
      <c r="B61" s="7" t="s">
        <v>122</v>
      </c>
      <c r="C61" s="7"/>
      <c r="D61" s="25" t="s">
        <v>123</v>
      </c>
      <c r="E61" s="22"/>
      <c r="F61" s="22"/>
      <c r="G61" s="22"/>
      <c r="H61" s="22"/>
      <c r="I61" s="22"/>
      <c r="J61" s="22"/>
      <c r="K61" s="22"/>
      <c r="L61" s="22"/>
      <c r="M61" s="22"/>
      <c r="N61" s="21">
        <v>2353</v>
      </c>
      <c r="O61" s="22"/>
      <c r="P61" s="22"/>
      <c r="Q61" s="22"/>
      <c r="R61" s="21">
        <f>R62+R63</f>
        <v>3000</v>
      </c>
      <c r="S61" s="22"/>
      <c r="T61" s="22"/>
      <c r="U61" s="22"/>
      <c r="V61" s="21">
        <v>3000</v>
      </c>
      <c r="W61" s="22"/>
      <c r="X61" s="22"/>
      <c r="Y61" s="22"/>
      <c r="Z61" s="21">
        <v>3000</v>
      </c>
      <c r="AA61" s="22"/>
      <c r="AB61" s="22"/>
      <c r="AC61" s="22"/>
    </row>
    <row r="62" spans="2:29" x14ac:dyDescent="0.2">
      <c r="B62" s="9" t="s">
        <v>124</v>
      </c>
      <c r="C62" s="9" t="s">
        <v>125</v>
      </c>
      <c r="D62" s="26" t="s">
        <v>126</v>
      </c>
      <c r="E62" s="22"/>
      <c r="F62" s="22"/>
      <c r="G62" s="22"/>
      <c r="H62" s="22"/>
      <c r="I62" s="22"/>
      <c r="J62" s="22"/>
      <c r="K62" s="22"/>
      <c r="L62" s="22"/>
      <c r="M62" s="22"/>
      <c r="N62" s="23">
        <v>1026</v>
      </c>
      <c r="O62" s="22"/>
      <c r="P62" s="22"/>
      <c r="Q62" s="22"/>
      <c r="R62" s="23">
        <v>1500</v>
      </c>
      <c r="S62" s="22"/>
      <c r="T62" s="22"/>
      <c r="U62" s="22"/>
      <c r="V62" s="23">
        <v>0</v>
      </c>
      <c r="W62" s="22"/>
      <c r="X62" s="22"/>
      <c r="Y62" s="22"/>
      <c r="Z62" s="23">
        <v>0</v>
      </c>
      <c r="AA62" s="22"/>
      <c r="AB62" s="22"/>
      <c r="AC62" s="22"/>
    </row>
    <row r="63" spans="2:29" x14ac:dyDescent="0.2">
      <c r="B63" s="9" t="s">
        <v>127</v>
      </c>
      <c r="C63" s="9" t="s">
        <v>128</v>
      </c>
      <c r="D63" s="26" t="s">
        <v>129</v>
      </c>
      <c r="E63" s="22"/>
      <c r="F63" s="22"/>
      <c r="G63" s="22"/>
      <c r="H63" s="22"/>
      <c r="I63" s="22"/>
      <c r="J63" s="22"/>
      <c r="K63" s="22"/>
      <c r="L63" s="22"/>
      <c r="M63" s="22"/>
      <c r="N63" s="23">
        <v>1327</v>
      </c>
      <c r="O63" s="22"/>
      <c r="P63" s="22"/>
      <c r="Q63" s="22"/>
      <c r="R63" s="23">
        <v>1500</v>
      </c>
      <c r="S63" s="22"/>
      <c r="T63" s="22"/>
      <c r="U63" s="22"/>
      <c r="V63" s="23">
        <v>0</v>
      </c>
      <c r="W63" s="22"/>
      <c r="X63" s="22"/>
      <c r="Y63" s="22"/>
      <c r="Z63" s="23">
        <v>0</v>
      </c>
      <c r="AA63" s="22"/>
      <c r="AB63" s="22"/>
      <c r="AC63" s="22"/>
    </row>
    <row r="64" spans="2:29" x14ac:dyDescent="0.2">
      <c r="B64" s="7" t="s">
        <v>45</v>
      </c>
      <c r="C64" s="7"/>
      <c r="D64" s="25" t="s">
        <v>46</v>
      </c>
      <c r="E64" s="22"/>
      <c r="F64" s="22"/>
      <c r="G64" s="22"/>
      <c r="H64" s="22"/>
      <c r="I64" s="22"/>
      <c r="J64" s="22"/>
      <c r="K64" s="22"/>
      <c r="L64" s="22"/>
      <c r="M64" s="22"/>
      <c r="N64" s="21">
        <v>28970</v>
      </c>
      <c r="O64" s="22"/>
      <c r="P64" s="22"/>
      <c r="Q64" s="22"/>
      <c r="R64" s="21">
        <f>R65+R69+R73+R77+R79</f>
        <v>30730</v>
      </c>
      <c r="S64" s="22"/>
      <c r="T64" s="22"/>
      <c r="U64" s="22"/>
      <c r="V64" s="21">
        <v>30730</v>
      </c>
      <c r="W64" s="22"/>
      <c r="X64" s="22"/>
      <c r="Y64" s="22"/>
      <c r="Z64" s="21">
        <v>30730</v>
      </c>
      <c r="AA64" s="22"/>
      <c r="AB64" s="22"/>
      <c r="AC64" s="22"/>
    </row>
    <row r="65" spans="2:29" x14ac:dyDescent="0.2">
      <c r="B65" s="7" t="s">
        <v>130</v>
      </c>
      <c r="C65" s="7"/>
      <c r="D65" s="25" t="s">
        <v>131</v>
      </c>
      <c r="E65" s="22"/>
      <c r="F65" s="22"/>
      <c r="G65" s="22"/>
      <c r="H65" s="22"/>
      <c r="I65" s="22"/>
      <c r="J65" s="22"/>
      <c r="K65" s="22"/>
      <c r="L65" s="22"/>
      <c r="M65" s="22"/>
      <c r="N65" s="21">
        <v>928</v>
      </c>
      <c r="O65" s="22"/>
      <c r="P65" s="22"/>
      <c r="Q65" s="22"/>
      <c r="R65" s="21">
        <f>R66+R67+R68</f>
        <v>930</v>
      </c>
      <c r="S65" s="22"/>
      <c r="T65" s="22"/>
      <c r="U65" s="22"/>
      <c r="V65" s="21">
        <v>930</v>
      </c>
      <c r="W65" s="22"/>
      <c r="X65" s="22"/>
      <c r="Y65" s="22"/>
      <c r="Z65" s="21">
        <v>930</v>
      </c>
      <c r="AA65" s="22"/>
      <c r="AB65" s="22"/>
      <c r="AC65" s="22"/>
    </row>
    <row r="66" spans="2:29" x14ac:dyDescent="0.2">
      <c r="B66" s="9" t="s">
        <v>132</v>
      </c>
      <c r="C66" s="9" t="s">
        <v>133</v>
      </c>
      <c r="D66" s="26" t="s">
        <v>134</v>
      </c>
      <c r="E66" s="22"/>
      <c r="F66" s="22"/>
      <c r="G66" s="22"/>
      <c r="H66" s="22"/>
      <c r="I66" s="22"/>
      <c r="J66" s="22"/>
      <c r="K66" s="22"/>
      <c r="L66" s="22"/>
      <c r="M66" s="22"/>
      <c r="N66" s="23">
        <v>265</v>
      </c>
      <c r="O66" s="22"/>
      <c r="P66" s="22"/>
      <c r="Q66" s="22"/>
      <c r="R66" s="23">
        <v>250</v>
      </c>
      <c r="S66" s="22"/>
      <c r="T66" s="22"/>
      <c r="U66" s="22"/>
      <c r="V66" s="23">
        <v>0</v>
      </c>
      <c r="W66" s="22"/>
      <c r="X66" s="22"/>
      <c r="Y66" s="22"/>
      <c r="Z66" s="23">
        <v>0</v>
      </c>
      <c r="AA66" s="22"/>
      <c r="AB66" s="22"/>
      <c r="AC66" s="22"/>
    </row>
    <row r="67" spans="2:29" x14ac:dyDescent="0.2">
      <c r="B67" s="9" t="s">
        <v>135</v>
      </c>
      <c r="C67" s="9" t="s">
        <v>136</v>
      </c>
      <c r="D67" s="26" t="s">
        <v>137</v>
      </c>
      <c r="E67" s="22"/>
      <c r="F67" s="22"/>
      <c r="G67" s="22"/>
      <c r="H67" s="22"/>
      <c r="I67" s="22"/>
      <c r="J67" s="22"/>
      <c r="K67" s="22"/>
      <c r="L67" s="22"/>
      <c r="M67" s="22"/>
      <c r="N67" s="23">
        <v>66</v>
      </c>
      <c r="O67" s="22"/>
      <c r="P67" s="22"/>
      <c r="Q67" s="22"/>
      <c r="R67" s="23">
        <v>80</v>
      </c>
      <c r="S67" s="22"/>
      <c r="T67" s="22"/>
      <c r="U67" s="22"/>
      <c r="V67" s="23">
        <v>0</v>
      </c>
      <c r="W67" s="22"/>
      <c r="X67" s="22"/>
      <c r="Y67" s="22"/>
      <c r="Z67" s="23">
        <v>0</v>
      </c>
      <c r="AA67" s="22"/>
      <c r="AB67" s="22"/>
      <c r="AC67" s="22"/>
    </row>
    <row r="68" spans="2:29" x14ac:dyDescent="0.2">
      <c r="B68" s="9" t="s">
        <v>138</v>
      </c>
      <c r="C68" s="9" t="s">
        <v>139</v>
      </c>
      <c r="D68" s="26" t="s">
        <v>140</v>
      </c>
      <c r="E68" s="22"/>
      <c r="F68" s="22"/>
      <c r="G68" s="22"/>
      <c r="H68" s="22"/>
      <c r="I68" s="22"/>
      <c r="J68" s="22"/>
      <c r="K68" s="22"/>
      <c r="L68" s="22"/>
      <c r="M68" s="22"/>
      <c r="N68" s="23">
        <v>597</v>
      </c>
      <c r="O68" s="22"/>
      <c r="P68" s="22"/>
      <c r="Q68" s="22"/>
      <c r="R68" s="23">
        <v>600</v>
      </c>
      <c r="S68" s="22"/>
      <c r="T68" s="22"/>
      <c r="U68" s="22"/>
      <c r="V68" s="23">
        <v>0</v>
      </c>
      <c r="W68" s="22"/>
      <c r="X68" s="22"/>
      <c r="Y68" s="22"/>
      <c r="Z68" s="23">
        <v>0</v>
      </c>
      <c r="AA68" s="22"/>
      <c r="AB68" s="22"/>
      <c r="AC68" s="22"/>
    </row>
    <row r="69" spans="2:29" x14ac:dyDescent="0.2">
      <c r="B69" s="7" t="s">
        <v>47</v>
      </c>
      <c r="C69" s="7"/>
      <c r="D69" s="25" t="s">
        <v>48</v>
      </c>
      <c r="E69" s="22"/>
      <c r="F69" s="22"/>
      <c r="G69" s="22"/>
      <c r="H69" s="22"/>
      <c r="I69" s="22"/>
      <c r="J69" s="22"/>
      <c r="K69" s="22"/>
      <c r="L69" s="22"/>
      <c r="M69" s="22"/>
      <c r="N69" s="21">
        <v>19803</v>
      </c>
      <c r="O69" s="22"/>
      <c r="P69" s="22"/>
      <c r="Q69" s="22"/>
      <c r="R69" s="21">
        <f>R70+R71+R72</f>
        <v>22500</v>
      </c>
      <c r="S69" s="22"/>
      <c r="T69" s="22"/>
      <c r="U69" s="22"/>
      <c r="V69" s="21">
        <v>22500</v>
      </c>
      <c r="W69" s="22"/>
      <c r="X69" s="22"/>
      <c r="Y69" s="22"/>
      <c r="Z69" s="21">
        <v>22500</v>
      </c>
      <c r="AA69" s="22"/>
      <c r="AB69" s="22"/>
      <c r="AC69" s="22"/>
    </row>
    <row r="70" spans="2:29" x14ac:dyDescent="0.2">
      <c r="B70" s="9" t="s">
        <v>49</v>
      </c>
      <c r="C70" s="9" t="s">
        <v>141</v>
      </c>
      <c r="D70" s="26" t="s">
        <v>50</v>
      </c>
      <c r="E70" s="22"/>
      <c r="F70" s="22"/>
      <c r="G70" s="22"/>
      <c r="H70" s="22"/>
      <c r="I70" s="22"/>
      <c r="J70" s="22"/>
      <c r="K70" s="22"/>
      <c r="L70" s="22"/>
      <c r="M70" s="22"/>
      <c r="N70" s="23">
        <v>4079</v>
      </c>
      <c r="O70" s="22"/>
      <c r="P70" s="22"/>
      <c r="Q70" s="22"/>
      <c r="R70" s="23">
        <v>4500</v>
      </c>
      <c r="S70" s="22"/>
      <c r="T70" s="22"/>
      <c r="U70" s="22"/>
      <c r="V70" s="23">
        <v>0</v>
      </c>
      <c r="W70" s="22"/>
      <c r="X70" s="22"/>
      <c r="Y70" s="22"/>
      <c r="Z70" s="23">
        <v>0</v>
      </c>
      <c r="AA70" s="22"/>
      <c r="AB70" s="22"/>
      <c r="AC70" s="22"/>
    </row>
    <row r="71" spans="2:29" x14ac:dyDescent="0.2">
      <c r="B71" s="9" t="s">
        <v>51</v>
      </c>
      <c r="C71" s="9" t="s">
        <v>142</v>
      </c>
      <c r="D71" s="26" t="s">
        <v>52</v>
      </c>
      <c r="E71" s="22"/>
      <c r="F71" s="22"/>
      <c r="G71" s="22"/>
      <c r="H71" s="22"/>
      <c r="I71" s="22"/>
      <c r="J71" s="22"/>
      <c r="K71" s="22"/>
      <c r="L71" s="22"/>
      <c r="M71" s="22"/>
      <c r="N71" s="23">
        <v>10753</v>
      </c>
      <c r="O71" s="22"/>
      <c r="P71" s="22"/>
      <c r="Q71" s="22"/>
      <c r="R71" s="23">
        <v>10000</v>
      </c>
      <c r="S71" s="22"/>
      <c r="T71" s="22"/>
      <c r="U71" s="22"/>
      <c r="V71" s="23">
        <v>0</v>
      </c>
      <c r="W71" s="22"/>
      <c r="X71" s="22"/>
      <c r="Y71" s="22"/>
      <c r="Z71" s="23">
        <v>0</v>
      </c>
      <c r="AA71" s="22"/>
      <c r="AB71" s="22"/>
      <c r="AC71" s="22"/>
    </row>
    <row r="72" spans="2:29" x14ac:dyDescent="0.2">
      <c r="B72" s="9" t="s">
        <v>53</v>
      </c>
      <c r="C72" s="9" t="s">
        <v>143</v>
      </c>
      <c r="D72" s="26" t="s">
        <v>54</v>
      </c>
      <c r="E72" s="22"/>
      <c r="F72" s="22"/>
      <c r="G72" s="22"/>
      <c r="H72" s="22"/>
      <c r="I72" s="22"/>
      <c r="J72" s="22"/>
      <c r="K72" s="22"/>
      <c r="L72" s="22"/>
      <c r="M72" s="22"/>
      <c r="N72" s="23">
        <v>4971</v>
      </c>
      <c r="O72" s="22"/>
      <c r="P72" s="22"/>
      <c r="Q72" s="22"/>
      <c r="R72" s="23">
        <v>8000</v>
      </c>
      <c r="S72" s="22"/>
      <c r="T72" s="22"/>
      <c r="U72" s="22"/>
      <c r="V72" s="23">
        <v>0</v>
      </c>
      <c r="W72" s="22"/>
      <c r="X72" s="22"/>
      <c r="Y72" s="22"/>
      <c r="Z72" s="23">
        <v>0</v>
      </c>
      <c r="AA72" s="22"/>
      <c r="AB72" s="22"/>
      <c r="AC72" s="22"/>
    </row>
    <row r="73" spans="2:29" x14ac:dyDescent="0.2">
      <c r="B73" s="7" t="s">
        <v>55</v>
      </c>
      <c r="C73" s="7"/>
      <c r="D73" s="25" t="s">
        <v>56</v>
      </c>
      <c r="E73" s="22"/>
      <c r="F73" s="22"/>
      <c r="G73" s="22"/>
      <c r="H73" s="22"/>
      <c r="I73" s="22"/>
      <c r="J73" s="22"/>
      <c r="K73" s="22"/>
      <c r="L73" s="22"/>
      <c r="M73" s="22"/>
      <c r="N73" s="21">
        <v>3884</v>
      </c>
      <c r="O73" s="22"/>
      <c r="P73" s="22"/>
      <c r="Q73" s="22"/>
      <c r="R73" s="21">
        <f>R74+R75+R76</f>
        <v>3800</v>
      </c>
      <c r="S73" s="22"/>
      <c r="T73" s="22"/>
      <c r="U73" s="22"/>
      <c r="V73" s="21">
        <v>3800</v>
      </c>
      <c r="W73" s="22"/>
      <c r="X73" s="22"/>
      <c r="Y73" s="22"/>
      <c r="Z73" s="21">
        <v>3800</v>
      </c>
      <c r="AA73" s="22"/>
      <c r="AB73" s="22"/>
      <c r="AC73" s="22"/>
    </row>
    <row r="74" spans="2:29" x14ac:dyDescent="0.2">
      <c r="B74" s="9" t="s">
        <v>57</v>
      </c>
      <c r="C74" s="9" t="s">
        <v>144</v>
      </c>
      <c r="D74" s="26" t="s">
        <v>145</v>
      </c>
      <c r="E74" s="22"/>
      <c r="F74" s="22"/>
      <c r="G74" s="22"/>
      <c r="H74" s="22"/>
      <c r="I74" s="22"/>
      <c r="J74" s="22"/>
      <c r="K74" s="22"/>
      <c r="L74" s="22"/>
      <c r="M74" s="22"/>
      <c r="N74" s="23">
        <v>600</v>
      </c>
      <c r="O74" s="22"/>
      <c r="P74" s="22"/>
      <c r="Q74" s="22"/>
      <c r="R74" s="23">
        <v>300</v>
      </c>
      <c r="S74" s="22"/>
      <c r="T74" s="22"/>
      <c r="U74" s="22"/>
      <c r="V74" s="23">
        <v>0</v>
      </c>
      <c r="W74" s="22"/>
      <c r="X74" s="22"/>
      <c r="Y74" s="22"/>
      <c r="Z74" s="23">
        <v>0</v>
      </c>
      <c r="AA74" s="22"/>
      <c r="AB74" s="22"/>
      <c r="AC74" s="22"/>
    </row>
    <row r="75" spans="2:29" x14ac:dyDescent="0.2">
      <c r="B75" s="9" t="s">
        <v>58</v>
      </c>
      <c r="C75" s="9" t="s">
        <v>146</v>
      </c>
      <c r="D75" s="26" t="s">
        <v>147</v>
      </c>
      <c r="E75" s="22"/>
      <c r="F75" s="22"/>
      <c r="G75" s="22"/>
      <c r="H75" s="22"/>
      <c r="I75" s="22"/>
      <c r="J75" s="22"/>
      <c r="K75" s="22"/>
      <c r="L75" s="22"/>
      <c r="M75" s="22"/>
      <c r="N75" s="23">
        <v>1956</v>
      </c>
      <c r="O75" s="22"/>
      <c r="P75" s="22"/>
      <c r="Q75" s="22"/>
      <c r="R75" s="23">
        <v>2500</v>
      </c>
      <c r="S75" s="22"/>
      <c r="T75" s="22"/>
      <c r="U75" s="22"/>
      <c r="V75" s="23">
        <v>0</v>
      </c>
      <c r="W75" s="22"/>
      <c r="X75" s="22"/>
      <c r="Y75" s="22"/>
      <c r="Z75" s="23">
        <v>0</v>
      </c>
      <c r="AA75" s="22"/>
      <c r="AB75" s="22"/>
      <c r="AC75" s="22"/>
    </row>
    <row r="76" spans="2:29" x14ac:dyDescent="0.2">
      <c r="B76" s="9" t="s">
        <v>59</v>
      </c>
      <c r="C76" s="9" t="s">
        <v>148</v>
      </c>
      <c r="D76" s="26" t="s">
        <v>149</v>
      </c>
      <c r="E76" s="22"/>
      <c r="F76" s="22"/>
      <c r="G76" s="22"/>
      <c r="H76" s="22"/>
      <c r="I76" s="22"/>
      <c r="J76" s="22"/>
      <c r="K76" s="22"/>
      <c r="L76" s="22"/>
      <c r="M76" s="22"/>
      <c r="N76" s="23">
        <v>1328</v>
      </c>
      <c r="O76" s="22"/>
      <c r="P76" s="22"/>
      <c r="Q76" s="22"/>
      <c r="R76" s="23">
        <v>1000</v>
      </c>
      <c r="S76" s="22"/>
      <c r="T76" s="22"/>
      <c r="U76" s="22"/>
      <c r="V76" s="23">
        <v>0</v>
      </c>
      <c r="W76" s="22"/>
      <c r="X76" s="22"/>
      <c r="Y76" s="22"/>
      <c r="Z76" s="23">
        <v>0</v>
      </c>
      <c r="AA76" s="22"/>
      <c r="AB76" s="22"/>
      <c r="AC76" s="22"/>
    </row>
    <row r="77" spans="2:29" x14ac:dyDescent="0.2">
      <c r="B77" s="7" t="s">
        <v>150</v>
      </c>
      <c r="C77" s="7"/>
      <c r="D77" s="25" t="s">
        <v>383</v>
      </c>
      <c r="E77" s="22"/>
      <c r="F77" s="22"/>
      <c r="G77" s="22"/>
      <c r="H77" s="22"/>
      <c r="I77" s="22"/>
      <c r="J77" s="22"/>
      <c r="K77" s="22"/>
      <c r="L77" s="22"/>
      <c r="M77" s="22"/>
      <c r="N77" s="21">
        <v>1529</v>
      </c>
      <c r="O77" s="22"/>
      <c r="P77" s="22"/>
      <c r="Q77" s="22"/>
      <c r="R77" s="21">
        <f>R78</f>
        <v>1000</v>
      </c>
      <c r="S77" s="22"/>
      <c r="T77" s="22"/>
      <c r="U77" s="22"/>
      <c r="V77" s="21">
        <v>1000</v>
      </c>
      <c r="W77" s="22"/>
      <c r="X77" s="22"/>
      <c r="Y77" s="22"/>
      <c r="Z77" s="21">
        <v>1000</v>
      </c>
      <c r="AA77" s="22"/>
      <c r="AB77" s="22"/>
      <c r="AC77" s="22"/>
    </row>
    <row r="78" spans="2:29" x14ac:dyDescent="0.2">
      <c r="B78" s="9" t="s">
        <v>152</v>
      </c>
      <c r="C78" s="9" t="s">
        <v>153</v>
      </c>
      <c r="D78" s="26" t="s">
        <v>384</v>
      </c>
      <c r="E78" s="22"/>
      <c r="F78" s="22"/>
      <c r="G78" s="22"/>
      <c r="H78" s="22"/>
      <c r="I78" s="22"/>
      <c r="J78" s="22"/>
      <c r="K78" s="22"/>
      <c r="L78" s="22"/>
      <c r="M78" s="22"/>
      <c r="N78" s="23">
        <v>1529</v>
      </c>
      <c r="O78" s="22"/>
      <c r="P78" s="22"/>
      <c r="Q78" s="22"/>
      <c r="R78" s="23">
        <v>1000</v>
      </c>
      <c r="S78" s="22"/>
      <c r="T78" s="22"/>
      <c r="U78" s="22"/>
      <c r="V78" s="23">
        <v>0</v>
      </c>
      <c r="W78" s="22"/>
      <c r="X78" s="22"/>
      <c r="Y78" s="22"/>
      <c r="Z78" s="23">
        <v>0</v>
      </c>
      <c r="AA78" s="22"/>
      <c r="AB78" s="22"/>
      <c r="AC78" s="22"/>
    </row>
    <row r="79" spans="2:29" x14ac:dyDescent="0.2">
      <c r="B79" s="7" t="s">
        <v>60</v>
      </c>
      <c r="C79" s="7"/>
      <c r="D79" s="25" t="s">
        <v>61</v>
      </c>
      <c r="E79" s="22"/>
      <c r="F79" s="22"/>
      <c r="G79" s="22"/>
      <c r="H79" s="22"/>
      <c r="I79" s="22"/>
      <c r="J79" s="22"/>
      <c r="K79" s="22"/>
      <c r="L79" s="22"/>
      <c r="M79" s="22"/>
      <c r="N79" s="21">
        <v>2826</v>
      </c>
      <c r="O79" s="22"/>
      <c r="P79" s="22"/>
      <c r="Q79" s="22"/>
      <c r="R79" s="21">
        <f>R80</f>
        <v>2500</v>
      </c>
      <c r="S79" s="22"/>
      <c r="T79" s="22"/>
      <c r="U79" s="22"/>
      <c r="V79" s="21">
        <v>2500</v>
      </c>
      <c r="W79" s="22"/>
      <c r="X79" s="22"/>
      <c r="Y79" s="22"/>
      <c r="Z79" s="21">
        <v>2500</v>
      </c>
      <c r="AA79" s="22"/>
      <c r="AB79" s="22"/>
      <c r="AC79" s="22"/>
    </row>
    <row r="80" spans="2:29" x14ac:dyDescent="0.2">
      <c r="B80" s="9" t="s">
        <v>62</v>
      </c>
      <c r="C80" s="9" t="s">
        <v>155</v>
      </c>
      <c r="D80" s="26" t="s">
        <v>63</v>
      </c>
      <c r="E80" s="22"/>
      <c r="F80" s="22"/>
      <c r="G80" s="22"/>
      <c r="H80" s="22"/>
      <c r="I80" s="22"/>
      <c r="J80" s="22"/>
      <c r="K80" s="22"/>
      <c r="L80" s="22"/>
      <c r="M80" s="22"/>
      <c r="N80" s="23">
        <v>2826</v>
      </c>
      <c r="O80" s="22"/>
      <c r="P80" s="22"/>
      <c r="Q80" s="22"/>
      <c r="R80" s="23">
        <v>2500</v>
      </c>
      <c r="S80" s="22"/>
      <c r="T80" s="22"/>
      <c r="U80" s="22"/>
      <c r="V80" s="23">
        <v>0</v>
      </c>
      <c r="W80" s="22"/>
      <c r="X80" s="22"/>
      <c r="Y80" s="22"/>
      <c r="Z80" s="23">
        <v>0</v>
      </c>
      <c r="AA80" s="22"/>
      <c r="AB80" s="22"/>
      <c r="AC80" s="22"/>
    </row>
    <row r="81" spans="2:29" x14ac:dyDescent="0.2">
      <c r="B81" s="7" t="s">
        <v>64</v>
      </c>
      <c r="C81" s="7"/>
      <c r="D81" s="25" t="s">
        <v>65</v>
      </c>
      <c r="E81" s="22"/>
      <c r="F81" s="22"/>
      <c r="G81" s="22"/>
      <c r="H81" s="22"/>
      <c r="I81" s="22"/>
      <c r="J81" s="22"/>
      <c r="K81" s="22"/>
      <c r="L81" s="22"/>
      <c r="M81" s="22"/>
      <c r="N81" s="21">
        <v>17782</v>
      </c>
      <c r="O81" s="22"/>
      <c r="P81" s="22"/>
      <c r="Q81" s="22"/>
      <c r="R81" s="21">
        <f>R82+R85+R89+R92+R94</f>
        <v>21887</v>
      </c>
      <c r="S81" s="22"/>
      <c r="T81" s="22"/>
      <c r="U81" s="22"/>
      <c r="V81" s="21">
        <v>21887</v>
      </c>
      <c r="W81" s="22"/>
      <c r="X81" s="22"/>
      <c r="Y81" s="22"/>
      <c r="Z81" s="21">
        <v>21887</v>
      </c>
      <c r="AA81" s="22"/>
      <c r="AB81" s="22"/>
      <c r="AC81" s="22"/>
    </row>
    <row r="82" spans="2:29" x14ac:dyDescent="0.2">
      <c r="B82" s="7" t="s">
        <v>66</v>
      </c>
      <c r="C82" s="7"/>
      <c r="D82" s="25" t="s">
        <v>385</v>
      </c>
      <c r="E82" s="22"/>
      <c r="F82" s="22"/>
      <c r="G82" s="22"/>
      <c r="H82" s="22"/>
      <c r="I82" s="22"/>
      <c r="J82" s="22"/>
      <c r="K82" s="22"/>
      <c r="L82" s="22"/>
      <c r="M82" s="22"/>
      <c r="N82" s="21">
        <v>1862</v>
      </c>
      <c r="O82" s="22"/>
      <c r="P82" s="22"/>
      <c r="Q82" s="22"/>
      <c r="R82" s="21">
        <f>R83+R84</f>
        <v>3030</v>
      </c>
      <c r="S82" s="22"/>
      <c r="T82" s="22"/>
      <c r="U82" s="22"/>
      <c r="V82" s="21">
        <v>3030</v>
      </c>
      <c r="W82" s="22"/>
      <c r="X82" s="22"/>
      <c r="Y82" s="22"/>
      <c r="Z82" s="21">
        <v>3030</v>
      </c>
      <c r="AA82" s="22"/>
      <c r="AB82" s="22"/>
      <c r="AC82" s="22"/>
    </row>
    <row r="83" spans="2:29" x14ac:dyDescent="0.2">
      <c r="B83" s="9" t="s">
        <v>68</v>
      </c>
      <c r="C83" s="9" t="s">
        <v>156</v>
      </c>
      <c r="D83" s="26" t="s">
        <v>385</v>
      </c>
      <c r="E83" s="22"/>
      <c r="F83" s="22"/>
      <c r="G83" s="22"/>
      <c r="H83" s="22"/>
      <c r="I83" s="22"/>
      <c r="J83" s="22"/>
      <c r="K83" s="22"/>
      <c r="L83" s="22"/>
      <c r="M83" s="22"/>
      <c r="N83" s="23">
        <v>1796</v>
      </c>
      <c r="O83" s="22"/>
      <c r="P83" s="22"/>
      <c r="Q83" s="22"/>
      <c r="R83" s="23">
        <v>3000</v>
      </c>
      <c r="S83" s="22"/>
      <c r="T83" s="22"/>
      <c r="U83" s="22"/>
      <c r="V83" s="23">
        <v>0</v>
      </c>
      <c r="W83" s="22"/>
      <c r="X83" s="22"/>
      <c r="Y83" s="22"/>
      <c r="Z83" s="23">
        <v>0</v>
      </c>
      <c r="AA83" s="22"/>
      <c r="AB83" s="22"/>
      <c r="AC83" s="22"/>
    </row>
    <row r="84" spans="2:29" x14ac:dyDescent="0.2">
      <c r="B84" s="9" t="s">
        <v>157</v>
      </c>
      <c r="C84" s="9" t="s">
        <v>158</v>
      </c>
      <c r="D84" s="26" t="s">
        <v>159</v>
      </c>
      <c r="E84" s="22"/>
      <c r="F84" s="22"/>
      <c r="G84" s="22"/>
      <c r="H84" s="22"/>
      <c r="I84" s="22"/>
      <c r="J84" s="22"/>
      <c r="K84" s="22"/>
      <c r="L84" s="22"/>
      <c r="M84" s="22"/>
      <c r="N84" s="23">
        <v>66</v>
      </c>
      <c r="O84" s="22"/>
      <c r="P84" s="22"/>
      <c r="Q84" s="22"/>
      <c r="R84" s="23">
        <v>30</v>
      </c>
      <c r="S84" s="22"/>
      <c r="T84" s="22"/>
      <c r="U84" s="22"/>
      <c r="V84" s="23">
        <v>0</v>
      </c>
      <c r="W84" s="22"/>
      <c r="X84" s="22"/>
      <c r="Y84" s="22"/>
      <c r="Z84" s="23">
        <v>0</v>
      </c>
      <c r="AA84" s="22"/>
      <c r="AB84" s="22"/>
      <c r="AC84" s="22"/>
    </row>
    <row r="85" spans="2:29" x14ac:dyDescent="0.2">
      <c r="B85" s="7" t="s">
        <v>70</v>
      </c>
      <c r="C85" s="7"/>
      <c r="D85" s="25" t="s">
        <v>71</v>
      </c>
      <c r="E85" s="22"/>
      <c r="F85" s="22"/>
      <c r="G85" s="22"/>
      <c r="H85" s="22"/>
      <c r="I85" s="22"/>
      <c r="J85" s="22"/>
      <c r="K85" s="22"/>
      <c r="L85" s="22"/>
      <c r="M85" s="22"/>
      <c r="N85" s="21">
        <v>12564</v>
      </c>
      <c r="O85" s="22"/>
      <c r="P85" s="22"/>
      <c r="Q85" s="22"/>
      <c r="R85" s="21">
        <f>R86+R87+R88</f>
        <v>15100</v>
      </c>
      <c r="S85" s="22"/>
      <c r="T85" s="22"/>
      <c r="U85" s="22"/>
      <c r="V85" s="21">
        <v>15100</v>
      </c>
      <c r="W85" s="22"/>
      <c r="X85" s="22"/>
      <c r="Y85" s="22"/>
      <c r="Z85" s="21">
        <v>15100</v>
      </c>
      <c r="AA85" s="22"/>
      <c r="AB85" s="22"/>
      <c r="AC85" s="22"/>
    </row>
    <row r="86" spans="2:29" x14ac:dyDescent="0.2">
      <c r="B86" s="9" t="s">
        <v>160</v>
      </c>
      <c r="C86" s="9" t="s">
        <v>161</v>
      </c>
      <c r="D86" s="26" t="s">
        <v>162</v>
      </c>
      <c r="E86" s="22"/>
      <c r="F86" s="22"/>
      <c r="G86" s="22"/>
      <c r="H86" s="22"/>
      <c r="I86" s="22"/>
      <c r="J86" s="22"/>
      <c r="K86" s="22"/>
      <c r="L86" s="22"/>
      <c r="M86" s="22"/>
      <c r="N86" s="23">
        <v>200</v>
      </c>
      <c r="O86" s="22"/>
      <c r="P86" s="22"/>
      <c r="Q86" s="22"/>
      <c r="R86" s="23">
        <v>100</v>
      </c>
      <c r="S86" s="22"/>
      <c r="T86" s="22"/>
      <c r="U86" s="22"/>
      <c r="V86" s="23">
        <v>0</v>
      </c>
      <c r="W86" s="22"/>
      <c r="X86" s="22"/>
      <c r="Y86" s="22"/>
      <c r="Z86" s="23">
        <v>0</v>
      </c>
      <c r="AA86" s="22"/>
      <c r="AB86" s="22"/>
      <c r="AC86" s="22"/>
    </row>
    <row r="87" spans="2:29" x14ac:dyDescent="0.2">
      <c r="B87" s="9" t="s">
        <v>72</v>
      </c>
      <c r="C87" s="9" t="s">
        <v>163</v>
      </c>
      <c r="D87" s="26" t="s">
        <v>164</v>
      </c>
      <c r="E87" s="22"/>
      <c r="F87" s="22"/>
      <c r="G87" s="22"/>
      <c r="H87" s="22"/>
      <c r="I87" s="22"/>
      <c r="J87" s="22"/>
      <c r="K87" s="22"/>
      <c r="L87" s="22"/>
      <c r="M87" s="22"/>
      <c r="N87" s="23">
        <v>1220</v>
      </c>
      <c r="O87" s="22"/>
      <c r="P87" s="22"/>
      <c r="Q87" s="22"/>
      <c r="R87" s="23">
        <v>2500</v>
      </c>
      <c r="S87" s="22"/>
      <c r="T87" s="22"/>
      <c r="U87" s="22"/>
      <c r="V87" s="23">
        <v>0</v>
      </c>
      <c r="W87" s="22"/>
      <c r="X87" s="22"/>
      <c r="Y87" s="22"/>
      <c r="Z87" s="23">
        <v>0</v>
      </c>
      <c r="AA87" s="22"/>
      <c r="AB87" s="22"/>
      <c r="AC87" s="22"/>
    </row>
    <row r="88" spans="2:29" x14ac:dyDescent="0.2">
      <c r="B88" s="9" t="s">
        <v>73</v>
      </c>
      <c r="C88" s="9" t="s">
        <v>165</v>
      </c>
      <c r="D88" s="26" t="s">
        <v>166</v>
      </c>
      <c r="E88" s="22"/>
      <c r="F88" s="22"/>
      <c r="G88" s="22"/>
      <c r="H88" s="22"/>
      <c r="I88" s="22"/>
      <c r="J88" s="22"/>
      <c r="K88" s="22"/>
      <c r="L88" s="22"/>
      <c r="M88" s="22"/>
      <c r="N88" s="23">
        <v>11144</v>
      </c>
      <c r="O88" s="22"/>
      <c r="P88" s="22"/>
      <c r="Q88" s="22"/>
      <c r="R88" s="23">
        <v>12500</v>
      </c>
      <c r="S88" s="22"/>
      <c r="T88" s="22"/>
      <c r="U88" s="22"/>
      <c r="V88" s="23">
        <v>0</v>
      </c>
      <c r="W88" s="22"/>
      <c r="X88" s="22"/>
      <c r="Y88" s="22"/>
      <c r="Z88" s="23">
        <v>0</v>
      </c>
      <c r="AA88" s="22"/>
      <c r="AB88" s="22"/>
      <c r="AC88" s="22"/>
    </row>
    <row r="89" spans="2:29" x14ac:dyDescent="0.2">
      <c r="B89" s="7" t="s">
        <v>167</v>
      </c>
      <c r="C89" s="7"/>
      <c r="D89" s="25" t="s">
        <v>168</v>
      </c>
      <c r="E89" s="22"/>
      <c r="F89" s="22"/>
      <c r="G89" s="22"/>
      <c r="H89" s="22"/>
      <c r="I89" s="22"/>
      <c r="J89" s="22"/>
      <c r="K89" s="22"/>
      <c r="L89" s="22"/>
      <c r="M89" s="22"/>
      <c r="N89" s="21">
        <v>963</v>
      </c>
      <c r="O89" s="22"/>
      <c r="P89" s="22"/>
      <c r="Q89" s="22"/>
      <c r="R89" s="21">
        <f>R90+R91</f>
        <v>900</v>
      </c>
      <c r="S89" s="22"/>
      <c r="T89" s="22"/>
      <c r="U89" s="22"/>
      <c r="V89" s="21">
        <v>900</v>
      </c>
      <c r="W89" s="22"/>
      <c r="X89" s="22"/>
      <c r="Y89" s="22"/>
      <c r="Z89" s="21">
        <v>900</v>
      </c>
      <c r="AA89" s="22"/>
      <c r="AB89" s="22"/>
      <c r="AC89" s="22"/>
    </row>
    <row r="90" spans="2:29" x14ac:dyDescent="0.2">
      <c r="B90" s="9" t="s">
        <v>169</v>
      </c>
      <c r="C90" s="9" t="s">
        <v>170</v>
      </c>
      <c r="D90" s="26" t="s">
        <v>171</v>
      </c>
      <c r="E90" s="22"/>
      <c r="F90" s="22"/>
      <c r="G90" s="22"/>
      <c r="H90" s="22"/>
      <c r="I90" s="22"/>
      <c r="J90" s="22"/>
      <c r="K90" s="22"/>
      <c r="L90" s="22"/>
      <c r="M90" s="22"/>
      <c r="N90" s="23">
        <v>698</v>
      </c>
      <c r="O90" s="22"/>
      <c r="P90" s="22"/>
      <c r="Q90" s="22"/>
      <c r="R90" s="23">
        <v>650</v>
      </c>
      <c r="S90" s="22"/>
      <c r="T90" s="22"/>
      <c r="U90" s="22"/>
      <c r="V90" s="23">
        <v>0</v>
      </c>
      <c r="W90" s="22"/>
      <c r="X90" s="22"/>
      <c r="Y90" s="22"/>
      <c r="Z90" s="23">
        <v>0</v>
      </c>
      <c r="AA90" s="22"/>
      <c r="AB90" s="22"/>
      <c r="AC90" s="22"/>
    </row>
    <row r="91" spans="2:29" x14ac:dyDescent="0.2">
      <c r="B91" s="9" t="s">
        <v>172</v>
      </c>
      <c r="C91" s="9" t="s">
        <v>173</v>
      </c>
      <c r="D91" s="26" t="s">
        <v>174</v>
      </c>
      <c r="E91" s="22"/>
      <c r="F91" s="22"/>
      <c r="G91" s="22"/>
      <c r="H91" s="22"/>
      <c r="I91" s="22"/>
      <c r="J91" s="22"/>
      <c r="K91" s="22"/>
      <c r="L91" s="22"/>
      <c r="M91" s="22"/>
      <c r="N91" s="23">
        <v>265</v>
      </c>
      <c r="O91" s="22"/>
      <c r="P91" s="22"/>
      <c r="Q91" s="22"/>
      <c r="R91" s="23">
        <v>250</v>
      </c>
      <c r="S91" s="22"/>
      <c r="T91" s="22"/>
      <c r="U91" s="22"/>
      <c r="V91" s="23">
        <v>0</v>
      </c>
      <c r="W91" s="22"/>
      <c r="X91" s="22"/>
      <c r="Y91" s="22"/>
      <c r="Z91" s="23">
        <v>0</v>
      </c>
      <c r="AA91" s="22"/>
      <c r="AB91" s="22"/>
      <c r="AC91" s="22"/>
    </row>
    <row r="92" spans="2:29" x14ac:dyDescent="0.2">
      <c r="B92" s="7" t="s">
        <v>175</v>
      </c>
      <c r="C92" s="7"/>
      <c r="D92" s="25" t="s">
        <v>176</v>
      </c>
      <c r="E92" s="22"/>
      <c r="F92" s="22"/>
      <c r="G92" s="22"/>
      <c r="H92" s="22"/>
      <c r="I92" s="22"/>
      <c r="J92" s="22"/>
      <c r="K92" s="22"/>
      <c r="L92" s="22"/>
      <c r="M92" s="22"/>
      <c r="N92" s="21">
        <v>1327</v>
      </c>
      <c r="O92" s="22"/>
      <c r="P92" s="22"/>
      <c r="Q92" s="22"/>
      <c r="R92" s="21">
        <f>R93</f>
        <v>1327</v>
      </c>
      <c r="S92" s="22"/>
      <c r="T92" s="22"/>
      <c r="U92" s="22"/>
      <c r="V92" s="21">
        <v>1327</v>
      </c>
      <c r="W92" s="22"/>
      <c r="X92" s="22"/>
      <c r="Y92" s="22"/>
      <c r="Z92" s="21">
        <v>1327</v>
      </c>
      <c r="AA92" s="22"/>
      <c r="AB92" s="22"/>
      <c r="AC92" s="22"/>
    </row>
    <row r="93" spans="2:29" x14ac:dyDescent="0.2">
      <c r="B93" s="9" t="s">
        <v>177</v>
      </c>
      <c r="C93" s="9" t="s">
        <v>178</v>
      </c>
      <c r="D93" s="26" t="s">
        <v>179</v>
      </c>
      <c r="E93" s="22"/>
      <c r="F93" s="22"/>
      <c r="G93" s="22"/>
      <c r="H93" s="22"/>
      <c r="I93" s="22"/>
      <c r="J93" s="22"/>
      <c r="K93" s="22"/>
      <c r="L93" s="22"/>
      <c r="M93" s="22"/>
      <c r="N93" s="23">
        <v>1327</v>
      </c>
      <c r="O93" s="22"/>
      <c r="P93" s="22"/>
      <c r="Q93" s="22"/>
      <c r="R93" s="23">
        <v>1327</v>
      </c>
      <c r="S93" s="22"/>
      <c r="T93" s="22"/>
      <c r="U93" s="22"/>
      <c r="V93" s="23">
        <v>0</v>
      </c>
      <c r="W93" s="22"/>
      <c r="X93" s="22"/>
      <c r="Y93" s="22"/>
      <c r="Z93" s="23">
        <v>0</v>
      </c>
      <c r="AA93" s="22"/>
      <c r="AB93" s="22"/>
      <c r="AC93" s="22"/>
    </row>
    <row r="94" spans="2:29" x14ac:dyDescent="0.2">
      <c r="B94" s="7" t="s">
        <v>180</v>
      </c>
      <c r="C94" s="7"/>
      <c r="D94" s="25" t="s">
        <v>181</v>
      </c>
      <c r="E94" s="22"/>
      <c r="F94" s="22"/>
      <c r="G94" s="22"/>
      <c r="H94" s="22"/>
      <c r="I94" s="22"/>
      <c r="J94" s="22"/>
      <c r="K94" s="22"/>
      <c r="L94" s="22"/>
      <c r="M94" s="22"/>
      <c r="N94" s="21">
        <v>1066</v>
      </c>
      <c r="O94" s="22"/>
      <c r="P94" s="22"/>
      <c r="Q94" s="22"/>
      <c r="R94" s="21">
        <f>R95+R96</f>
        <v>1530</v>
      </c>
      <c r="S94" s="22"/>
      <c r="T94" s="22"/>
      <c r="U94" s="22"/>
      <c r="V94" s="21">
        <v>1530</v>
      </c>
      <c r="W94" s="22"/>
      <c r="X94" s="22"/>
      <c r="Y94" s="22"/>
      <c r="Z94" s="21">
        <v>1530</v>
      </c>
      <c r="AA94" s="22"/>
      <c r="AB94" s="22"/>
      <c r="AC94" s="22"/>
    </row>
    <row r="95" spans="2:29" x14ac:dyDescent="0.2">
      <c r="B95" s="9" t="s">
        <v>182</v>
      </c>
      <c r="C95" s="9" t="s">
        <v>183</v>
      </c>
      <c r="D95" s="26" t="s">
        <v>184</v>
      </c>
      <c r="E95" s="22"/>
      <c r="F95" s="22"/>
      <c r="G95" s="22"/>
      <c r="H95" s="22"/>
      <c r="I95" s="22"/>
      <c r="J95" s="22"/>
      <c r="K95" s="22"/>
      <c r="L95" s="22"/>
      <c r="M95" s="22"/>
      <c r="N95" s="23">
        <v>66</v>
      </c>
      <c r="O95" s="22"/>
      <c r="P95" s="22"/>
      <c r="Q95" s="22"/>
      <c r="R95" s="23">
        <v>30</v>
      </c>
      <c r="S95" s="22"/>
      <c r="T95" s="22"/>
      <c r="U95" s="22"/>
      <c r="V95" s="23">
        <v>0</v>
      </c>
      <c r="W95" s="22"/>
      <c r="X95" s="22"/>
      <c r="Y95" s="22"/>
      <c r="Z95" s="23">
        <v>0</v>
      </c>
      <c r="AA95" s="22"/>
      <c r="AB95" s="22"/>
      <c r="AC95" s="22"/>
    </row>
    <row r="96" spans="2:29" x14ac:dyDescent="0.2">
      <c r="B96" s="9" t="s">
        <v>185</v>
      </c>
      <c r="C96" s="9" t="s">
        <v>186</v>
      </c>
      <c r="D96" s="26" t="s">
        <v>187</v>
      </c>
      <c r="E96" s="22"/>
      <c r="F96" s="22"/>
      <c r="G96" s="22"/>
      <c r="H96" s="22"/>
      <c r="I96" s="22"/>
      <c r="J96" s="22"/>
      <c r="K96" s="22"/>
      <c r="L96" s="22"/>
      <c r="M96" s="22"/>
      <c r="N96" s="23">
        <v>1000</v>
      </c>
      <c r="O96" s="22"/>
      <c r="P96" s="22"/>
      <c r="Q96" s="22"/>
      <c r="R96" s="23">
        <v>1500</v>
      </c>
      <c r="S96" s="22"/>
      <c r="T96" s="22"/>
      <c r="U96" s="22"/>
      <c r="V96" s="23">
        <v>0</v>
      </c>
      <c r="W96" s="22"/>
      <c r="X96" s="22"/>
      <c r="Y96" s="22"/>
      <c r="Z96" s="23">
        <v>0</v>
      </c>
      <c r="AA96" s="22"/>
      <c r="AB96" s="22"/>
      <c r="AC96" s="22"/>
    </row>
    <row r="97" spans="2:29" x14ac:dyDescent="0.2">
      <c r="B97" s="7" t="s">
        <v>74</v>
      </c>
      <c r="C97" s="7"/>
      <c r="D97" s="25" t="s">
        <v>75</v>
      </c>
      <c r="E97" s="22"/>
      <c r="F97" s="22"/>
      <c r="G97" s="22"/>
      <c r="H97" s="22"/>
      <c r="I97" s="22"/>
      <c r="J97" s="22"/>
      <c r="K97" s="22"/>
      <c r="L97" s="22"/>
      <c r="M97" s="22"/>
      <c r="N97" s="21">
        <v>5967</v>
      </c>
      <c r="O97" s="22"/>
      <c r="P97" s="22"/>
      <c r="Q97" s="22"/>
      <c r="R97" s="21">
        <f>R98+R101+R103+R105+R107</f>
        <v>5710</v>
      </c>
      <c r="S97" s="22"/>
      <c r="T97" s="22"/>
      <c r="U97" s="22"/>
      <c r="V97" s="21">
        <v>5710</v>
      </c>
      <c r="W97" s="22"/>
      <c r="X97" s="22"/>
      <c r="Y97" s="22"/>
      <c r="Z97" s="21">
        <v>5710</v>
      </c>
      <c r="AA97" s="22"/>
      <c r="AB97" s="22"/>
      <c r="AC97" s="22"/>
    </row>
    <row r="98" spans="2:29" x14ac:dyDescent="0.2">
      <c r="B98" s="7" t="s">
        <v>76</v>
      </c>
      <c r="C98" s="7"/>
      <c r="D98" s="25" t="s">
        <v>77</v>
      </c>
      <c r="E98" s="22"/>
      <c r="F98" s="22"/>
      <c r="G98" s="22"/>
      <c r="H98" s="22"/>
      <c r="I98" s="22"/>
      <c r="J98" s="22"/>
      <c r="K98" s="22"/>
      <c r="L98" s="22"/>
      <c r="M98" s="22"/>
      <c r="N98" s="21">
        <v>3000</v>
      </c>
      <c r="O98" s="22"/>
      <c r="P98" s="22"/>
      <c r="Q98" s="22"/>
      <c r="R98" s="21">
        <f>R99+R100</f>
        <v>3000</v>
      </c>
      <c r="S98" s="22"/>
      <c r="T98" s="22"/>
      <c r="U98" s="22"/>
      <c r="V98" s="21">
        <v>3000</v>
      </c>
      <c r="W98" s="22"/>
      <c r="X98" s="22"/>
      <c r="Y98" s="22"/>
      <c r="Z98" s="21">
        <v>3000</v>
      </c>
      <c r="AA98" s="22"/>
      <c r="AB98" s="22"/>
      <c r="AC98" s="22"/>
    </row>
    <row r="99" spans="2:29" x14ac:dyDescent="0.2">
      <c r="B99" s="9" t="s">
        <v>78</v>
      </c>
      <c r="C99" s="9" t="s">
        <v>188</v>
      </c>
      <c r="D99" s="26" t="s">
        <v>79</v>
      </c>
      <c r="E99" s="22"/>
      <c r="F99" s="22"/>
      <c r="G99" s="22"/>
      <c r="H99" s="22"/>
      <c r="I99" s="22"/>
      <c r="J99" s="22"/>
      <c r="K99" s="22"/>
      <c r="L99" s="22"/>
      <c r="M99" s="22"/>
      <c r="N99" s="23">
        <v>2600</v>
      </c>
      <c r="O99" s="22"/>
      <c r="P99" s="22"/>
      <c r="Q99" s="22"/>
      <c r="R99" s="23">
        <v>2600</v>
      </c>
      <c r="S99" s="22"/>
      <c r="T99" s="22"/>
      <c r="U99" s="22"/>
      <c r="V99" s="23">
        <v>0</v>
      </c>
      <c r="W99" s="22"/>
      <c r="X99" s="22"/>
      <c r="Y99" s="22"/>
      <c r="Z99" s="23">
        <v>0</v>
      </c>
      <c r="AA99" s="22"/>
      <c r="AB99" s="22"/>
      <c r="AC99" s="22"/>
    </row>
    <row r="100" spans="2:29" x14ac:dyDescent="0.2">
      <c r="B100" s="9" t="s">
        <v>80</v>
      </c>
      <c r="C100" s="9" t="s">
        <v>189</v>
      </c>
      <c r="D100" s="26" t="s">
        <v>81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3">
        <v>400</v>
      </c>
      <c r="O100" s="22"/>
      <c r="P100" s="22"/>
      <c r="Q100" s="22"/>
      <c r="R100" s="23">
        <v>400</v>
      </c>
      <c r="S100" s="22"/>
      <c r="T100" s="22"/>
      <c r="U100" s="22"/>
      <c r="V100" s="23">
        <v>0</v>
      </c>
      <c r="W100" s="22"/>
      <c r="X100" s="22"/>
      <c r="Y100" s="22"/>
      <c r="Z100" s="23">
        <v>0</v>
      </c>
      <c r="AA100" s="22"/>
      <c r="AB100" s="22"/>
      <c r="AC100" s="22"/>
    </row>
    <row r="101" spans="2:29" x14ac:dyDescent="0.2">
      <c r="B101" s="7" t="s">
        <v>190</v>
      </c>
      <c r="C101" s="7"/>
      <c r="D101" s="25" t="s">
        <v>191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1">
        <v>1531</v>
      </c>
      <c r="O101" s="22"/>
      <c r="P101" s="22"/>
      <c r="Q101" s="22"/>
      <c r="R101" s="21">
        <f>R102</f>
        <v>1500</v>
      </c>
      <c r="S101" s="22"/>
      <c r="T101" s="22"/>
      <c r="U101" s="22"/>
      <c r="V101" s="21">
        <v>1500</v>
      </c>
      <c r="W101" s="22"/>
      <c r="X101" s="22"/>
      <c r="Y101" s="22"/>
      <c r="Z101" s="21">
        <v>1500</v>
      </c>
      <c r="AA101" s="22"/>
      <c r="AB101" s="22"/>
      <c r="AC101" s="22"/>
    </row>
    <row r="102" spans="2:29" x14ac:dyDescent="0.2">
      <c r="B102" s="9" t="s">
        <v>192</v>
      </c>
      <c r="C102" s="9" t="s">
        <v>193</v>
      </c>
      <c r="D102" s="26" t="s">
        <v>194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3">
        <v>1531</v>
      </c>
      <c r="O102" s="22"/>
      <c r="P102" s="22"/>
      <c r="Q102" s="22"/>
      <c r="R102" s="23">
        <v>1500</v>
      </c>
      <c r="S102" s="22"/>
      <c r="T102" s="22"/>
      <c r="U102" s="22"/>
      <c r="V102" s="23">
        <v>0</v>
      </c>
      <c r="W102" s="22"/>
      <c r="X102" s="22"/>
      <c r="Y102" s="22"/>
      <c r="Z102" s="23">
        <v>0</v>
      </c>
      <c r="AA102" s="22"/>
      <c r="AB102" s="22"/>
      <c r="AC102" s="22"/>
    </row>
    <row r="103" spans="2:29" x14ac:dyDescent="0.2">
      <c r="B103" s="7" t="s">
        <v>195</v>
      </c>
      <c r="C103" s="7"/>
      <c r="D103" s="25" t="s">
        <v>196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1">
        <v>66</v>
      </c>
      <c r="O103" s="22"/>
      <c r="P103" s="22"/>
      <c r="Q103" s="22"/>
      <c r="R103" s="21">
        <f>R104</f>
        <v>30</v>
      </c>
      <c r="S103" s="22"/>
      <c r="T103" s="22"/>
      <c r="U103" s="22"/>
      <c r="V103" s="21">
        <v>30</v>
      </c>
      <c r="W103" s="22"/>
      <c r="X103" s="22"/>
      <c r="Y103" s="22"/>
      <c r="Z103" s="21">
        <v>30</v>
      </c>
      <c r="AA103" s="22"/>
      <c r="AB103" s="22"/>
      <c r="AC103" s="22"/>
    </row>
    <row r="104" spans="2:29" x14ac:dyDescent="0.2">
      <c r="B104" s="9" t="s">
        <v>197</v>
      </c>
      <c r="C104" s="9" t="s">
        <v>198</v>
      </c>
      <c r="D104" s="26" t="s">
        <v>199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3">
        <v>66</v>
      </c>
      <c r="O104" s="22"/>
      <c r="P104" s="22"/>
      <c r="Q104" s="22"/>
      <c r="R104" s="23">
        <f>R105</f>
        <v>30</v>
      </c>
      <c r="S104" s="22"/>
      <c r="T104" s="22"/>
      <c r="U104" s="22"/>
      <c r="V104" s="23">
        <v>0</v>
      </c>
      <c r="W104" s="22"/>
      <c r="X104" s="22"/>
      <c r="Y104" s="22"/>
      <c r="Z104" s="23">
        <v>0</v>
      </c>
      <c r="AA104" s="22"/>
      <c r="AB104" s="22"/>
      <c r="AC104" s="22"/>
    </row>
    <row r="105" spans="2:29" x14ac:dyDescent="0.2">
      <c r="B105" s="7" t="s">
        <v>200</v>
      </c>
      <c r="C105" s="7"/>
      <c r="D105" s="25" t="s">
        <v>201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1">
        <v>66</v>
      </c>
      <c r="O105" s="22"/>
      <c r="P105" s="22"/>
      <c r="Q105" s="22"/>
      <c r="R105" s="21">
        <f>R106</f>
        <v>30</v>
      </c>
      <c r="S105" s="22"/>
      <c r="T105" s="22"/>
      <c r="U105" s="22"/>
      <c r="V105" s="21">
        <v>30</v>
      </c>
      <c r="W105" s="22"/>
      <c r="X105" s="22"/>
      <c r="Y105" s="22"/>
      <c r="Z105" s="21">
        <v>30</v>
      </c>
      <c r="AA105" s="22"/>
      <c r="AB105" s="22"/>
      <c r="AC105" s="22"/>
    </row>
    <row r="106" spans="2:29" x14ac:dyDescent="0.2">
      <c r="B106" s="9" t="s">
        <v>202</v>
      </c>
      <c r="C106" s="9" t="s">
        <v>203</v>
      </c>
      <c r="D106" s="26" t="s">
        <v>204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3">
        <v>66</v>
      </c>
      <c r="O106" s="22"/>
      <c r="P106" s="22"/>
      <c r="Q106" s="22"/>
      <c r="R106" s="23">
        <v>30</v>
      </c>
      <c r="S106" s="22"/>
      <c r="T106" s="22"/>
      <c r="U106" s="22"/>
      <c r="V106" s="23">
        <v>0</v>
      </c>
      <c r="W106" s="22"/>
      <c r="X106" s="22"/>
      <c r="Y106" s="22"/>
      <c r="Z106" s="23">
        <v>0</v>
      </c>
      <c r="AA106" s="22"/>
      <c r="AB106" s="22"/>
      <c r="AC106" s="22"/>
    </row>
    <row r="107" spans="2:29" x14ac:dyDescent="0.2">
      <c r="B107" s="7" t="s">
        <v>205</v>
      </c>
      <c r="C107" s="7"/>
      <c r="D107" s="25" t="s">
        <v>75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1">
        <v>1304</v>
      </c>
      <c r="O107" s="22"/>
      <c r="P107" s="22"/>
      <c r="Q107" s="22"/>
      <c r="R107" s="21">
        <f>R108+R109</f>
        <v>1150</v>
      </c>
      <c r="S107" s="22"/>
      <c r="T107" s="22"/>
      <c r="U107" s="22"/>
      <c r="V107" s="21">
        <v>1150</v>
      </c>
      <c r="W107" s="22"/>
      <c r="X107" s="22"/>
      <c r="Y107" s="22"/>
      <c r="Z107" s="21">
        <v>1150</v>
      </c>
      <c r="AA107" s="22"/>
      <c r="AB107" s="22"/>
      <c r="AC107" s="22"/>
    </row>
    <row r="108" spans="2:29" x14ac:dyDescent="0.2">
      <c r="B108" s="9" t="s">
        <v>206</v>
      </c>
      <c r="C108" s="9" t="s">
        <v>207</v>
      </c>
      <c r="D108" s="26" t="s">
        <v>208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3">
        <v>133</v>
      </c>
      <c r="O108" s="22"/>
      <c r="P108" s="22"/>
      <c r="Q108" s="22"/>
      <c r="R108" s="23">
        <v>150</v>
      </c>
      <c r="S108" s="22"/>
      <c r="T108" s="22"/>
      <c r="U108" s="22"/>
      <c r="V108" s="23">
        <v>0</v>
      </c>
      <c r="W108" s="22"/>
      <c r="X108" s="22"/>
      <c r="Y108" s="22"/>
      <c r="Z108" s="23">
        <v>0</v>
      </c>
      <c r="AA108" s="22"/>
      <c r="AB108" s="22"/>
      <c r="AC108" s="22"/>
    </row>
    <row r="109" spans="2:29" x14ac:dyDescent="0.2">
      <c r="B109" s="9" t="s">
        <v>209</v>
      </c>
      <c r="C109" s="9" t="s">
        <v>210</v>
      </c>
      <c r="D109" s="26" t="s">
        <v>211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3">
        <v>1171</v>
      </c>
      <c r="O109" s="22"/>
      <c r="P109" s="22"/>
      <c r="Q109" s="22"/>
      <c r="R109" s="23">
        <v>1000</v>
      </c>
      <c r="S109" s="22"/>
      <c r="T109" s="22"/>
      <c r="U109" s="22"/>
      <c r="V109" s="23">
        <v>0</v>
      </c>
      <c r="W109" s="22"/>
      <c r="X109" s="22"/>
      <c r="Y109" s="22"/>
      <c r="Z109" s="23">
        <v>0</v>
      </c>
      <c r="AA109" s="22"/>
      <c r="AB109" s="22"/>
      <c r="AC109" s="22"/>
    </row>
    <row r="110" spans="2:29" x14ac:dyDescent="0.2">
      <c r="B110" s="7" t="s">
        <v>212</v>
      </c>
      <c r="C110" s="7"/>
      <c r="D110" s="25" t="s">
        <v>213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1">
        <v>66</v>
      </c>
      <c r="O110" s="22"/>
      <c r="P110" s="22"/>
      <c r="Q110" s="22"/>
      <c r="R110" s="21">
        <f>R111</f>
        <v>30</v>
      </c>
      <c r="S110" s="22"/>
      <c r="T110" s="22"/>
      <c r="U110" s="22"/>
      <c r="V110" s="21">
        <v>30</v>
      </c>
      <c r="W110" s="22"/>
      <c r="X110" s="22"/>
      <c r="Y110" s="22"/>
      <c r="Z110" s="21">
        <v>30</v>
      </c>
      <c r="AA110" s="22"/>
      <c r="AB110" s="22"/>
      <c r="AC110" s="22"/>
    </row>
    <row r="111" spans="2:29" x14ac:dyDescent="0.2">
      <c r="B111" s="7" t="s">
        <v>214</v>
      </c>
      <c r="C111" s="7"/>
      <c r="D111" s="25" t="s">
        <v>215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1">
        <v>66</v>
      </c>
      <c r="O111" s="22"/>
      <c r="P111" s="22"/>
      <c r="Q111" s="22"/>
      <c r="R111" s="21">
        <f>R112</f>
        <v>30</v>
      </c>
      <c r="S111" s="22"/>
      <c r="T111" s="22"/>
      <c r="U111" s="22"/>
      <c r="V111" s="21">
        <v>30</v>
      </c>
      <c r="W111" s="22"/>
      <c r="X111" s="22"/>
      <c r="Y111" s="22"/>
      <c r="Z111" s="21">
        <v>30</v>
      </c>
      <c r="AA111" s="22"/>
      <c r="AB111" s="22"/>
      <c r="AC111" s="22"/>
    </row>
    <row r="112" spans="2:29" x14ac:dyDescent="0.2">
      <c r="B112" s="7" t="s">
        <v>216</v>
      </c>
      <c r="C112" s="7"/>
      <c r="D112" s="25" t="s">
        <v>217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1">
        <v>66</v>
      </c>
      <c r="O112" s="22"/>
      <c r="P112" s="22"/>
      <c r="Q112" s="22"/>
      <c r="R112" s="21">
        <f>R113</f>
        <v>30</v>
      </c>
      <c r="S112" s="22"/>
      <c r="T112" s="22"/>
      <c r="U112" s="22"/>
      <c r="V112" s="21">
        <v>30</v>
      </c>
      <c r="W112" s="22"/>
      <c r="X112" s="22"/>
      <c r="Y112" s="22"/>
      <c r="Z112" s="21">
        <v>30</v>
      </c>
      <c r="AA112" s="22"/>
      <c r="AB112" s="22"/>
      <c r="AC112" s="22"/>
    </row>
    <row r="113" spans="2:29" x14ac:dyDescent="0.2">
      <c r="B113" s="9" t="s">
        <v>218</v>
      </c>
      <c r="C113" s="9" t="s">
        <v>219</v>
      </c>
      <c r="D113" s="26" t="s">
        <v>220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3">
        <v>66</v>
      </c>
      <c r="O113" s="22"/>
      <c r="P113" s="22"/>
      <c r="Q113" s="22"/>
      <c r="R113" s="23">
        <v>30</v>
      </c>
      <c r="S113" s="22"/>
      <c r="T113" s="22"/>
      <c r="U113" s="22"/>
      <c r="V113" s="23">
        <v>0</v>
      </c>
      <c r="W113" s="22"/>
      <c r="X113" s="22"/>
      <c r="Y113" s="22"/>
      <c r="Z113" s="23">
        <v>0</v>
      </c>
      <c r="AA113" s="22"/>
      <c r="AB113" s="22"/>
      <c r="AC113" s="22"/>
    </row>
    <row r="114" spans="2:29" x14ac:dyDescent="0.2">
      <c r="B114" s="16" t="s">
        <v>390</v>
      </c>
      <c r="C114" s="16" t="s">
        <v>391</v>
      </c>
      <c r="D114" s="13"/>
      <c r="E114" s="14"/>
      <c r="F114" s="14"/>
      <c r="G114" s="14"/>
      <c r="H114" s="14"/>
      <c r="I114" s="14"/>
      <c r="J114" s="14"/>
      <c r="K114" s="14"/>
      <c r="L114" s="14"/>
      <c r="M114" s="14"/>
      <c r="N114" s="15"/>
      <c r="O114" s="14"/>
      <c r="P114" s="14"/>
      <c r="Q114" s="14"/>
      <c r="R114" s="17">
        <f>R115+R154</f>
        <v>18750</v>
      </c>
      <c r="S114" s="14"/>
      <c r="T114" s="14"/>
      <c r="U114" s="14"/>
      <c r="V114" s="17">
        <f>V115</f>
        <v>16750</v>
      </c>
      <c r="W114" s="19"/>
      <c r="X114" s="19"/>
      <c r="Y114" s="19"/>
      <c r="Z114" s="17">
        <f>Z115</f>
        <v>16750</v>
      </c>
      <c r="AA114" s="14"/>
      <c r="AB114" s="14"/>
      <c r="AC114" s="14"/>
    </row>
    <row r="115" spans="2:29" ht="18" customHeight="1" x14ac:dyDescent="0.2">
      <c r="B115" s="27" t="s">
        <v>221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4">
        <v>16135</v>
      </c>
      <c r="O115" s="22"/>
      <c r="P115" s="22"/>
      <c r="Q115" s="22"/>
      <c r="R115" s="24">
        <f>R116</f>
        <v>16750</v>
      </c>
      <c r="S115" s="22"/>
      <c r="T115" s="22"/>
      <c r="U115" s="22"/>
      <c r="V115" s="24">
        <f>V116</f>
        <v>16750</v>
      </c>
      <c r="W115" s="22"/>
      <c r="X115" s="22"/>
      <c r="Y115" s="22"/>
      <c r="Z115" s="24">
        <f>Z116</f>
        <v>16750</v>
      </c>
      <c r="AA115" s="22"/>
      <c r="AB115" s="22"/>
      <c r="AC115" s="22"/>
    </row>
    <row r="116" spans="2:29" x14ac:dyDescent="0.2">
      <c r="B116" s="7" t="s">
        <v>13</v>
      </c>
      <c r="C116" s="7"/>
      <c r="D116" s="25" t="s">
        <v>14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1">
        <v>16135</v>
      </c>
      <c r="O116" s="22"/>
      <c r="P116" s="22"/>
      <c r="Q116" s="22"/>
      <c r="R116" s="21">
        <f>R117+R124</f>
        <v>16750</v>
      </c>
      <c r="S116" s="22"/>
      <c r="T116" s="22"/>
      <c r="U116" s="22"/>
      <c r="V116" s="21">
        <f>V117+V124</f>
        <v>16750</v>
      </c>
      <c r="W116" s="22"/>
      <c r="X116" s="22"/>
      <c r="Y116" s="22"/>
      <c r="Z116" s="21">
        <v>16750</v>
      </c>
      <c r="AA116" s="22"/>
      <c r="AB116" s="22"/>
      <c r="AC116" s="22"/>
    </row>
    <row r="117" spans="2:29" x14ac:dyDescent="0.2">
      <c r="B117" s="7" t="s">
        <v>15</v>
      </c>
      <c r="C117" s="7"/>
      <c r="D117" s="25" t="s">
        <v>16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1">
        <v>1620</v>
      </c>
      <c r="O117" s="22"/>
      <c r="P117" s="22"/>
      <c r="Q117" s="22"/>
      <c r="R117" s="21">
        <f>R118+R121</f>
        <v>1900</v>
      </c>
      <c r="S117" s="22"/>
      <c r="T117" s="22"/>
      <c r="U117" s="22"/>
      <c r="V117" s="21">
        <v>1900</v>
      </c>
      <c r="W117" s="22"/>
      <c r="X117" s="22"/>
      <c r="Y117" s="22"/>
      <c r="Z117" s="21">
        <v>1900</v>
      </c>
      <c r="AA117" s="22"/>
      <c r="AB117" s="22"/>
      <c r="AC117" s="22"/>
    </row>
    <row r="118" spans="2:29" x14ac:dyDescent="0.2">
      <c r="B118" s="7" t="s">
        <v>17</v>
      </c>
      <c r="C118" s="7"/>
      <c r="D118" s="25" t="s">
        <v>18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1">
        <v>1355</v>
      </c>
      <c r="O118" s="22"/>
      <c r="P118" s="22"/>
      <c r="Q118" s="22"/>
      <c r="R118" s="21">
        <f>R119</f>
        <v>1600</v>
      </c>
      <c r="S118" s="22"/>
      <c r="T118" s="22"/>
      <c r="U118" s="22"/>
      <c r="V118" s="21">
        <v>1600</v>
      </c>
      <c r="W118" s="22"/>
      <c r="X118" s="22"/>
      <c r="Y118" s="22"/>
      <c r="Z118" s="21">
        <v>1600</v>
      </c>
      <c r="AA118" s="22"/>
      <c r="AB118" s="22"/>
      <c r="AC118" s="22"/>
    </row>
    <row r="119" spans="2:29" x14ac:dyDescent="0.2">
      <c r="B119" s="7" t="s">
        <v>19</v>
      </c>
      <c r="C119" s="7"/>
      <c r="D119" s="25" t="s">
        <v>20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1">
        <v>1355</v>
      </c>
      <c r="O119" s="22"/>
      <c r="P119" s="22"/>
      <c r="Q119" s="22"/>
      <c r="R119" s="21">
        <f>R120</f>
        <v>1600</v>
      </c>
      <c r="S119" s="22"/>
      <c r="T119" s="22"/>
      <c r="U119" s="22"/>
      <c r="V119" s="21">
        <v>1600</v>
      </c>
      <c r="W119" s="22"/>
      <c r="X119" s="22"/>
      <c r="Y119" s="22"/>
      <c r="Z119" s="21">
        <v>1600</v>
      </c>
      <c r="AA119" s="22"/>
      <c r="AB119" s="22"/>
      <c r="AC119" s="22"/>
    </row>
    <row r="120" spans="2:29" x14ac:dyDescent="0.2">
      <c r="B120" s="9" t="s">
        <v>21</v>
      </c>
      <c r="C120" s="9" t="s">
        <v>222</v>
      </c>
      <c r="D120" s="26" t="s">
        <v>23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3">
        <v>1355</v>
      </c>
      <c r="O120" s="22"/>
      <c r="P120" s="22"/>
      <c r="Q120" s="22"/>
      <c r="R120" s="23">
        <v>1600</v>
      </c>
      <c r="S120" s="22"/>
      <c r="T120" s="22"/>
      <c r="U120" s="22"/>
      <c r="V120" s="23">
        <v>0</v>
      </c>
      <c r="W120" s="22"/>
      <c r="X120" s="22"/>
      <c r="Y120" s="22"/>
      <c r="Z120" s="23">
        <v>0</v>
      </c>
      <c r="AA120" s="22"/>
      <c r="AB120" s="22"/>
      <c r="AC120" s="22"/>
    </row>
    <row r="121" spans="2:29" x14ac:dyDescent="0.2">
      <c r="B121" s="7" t="s">
        <v>24</v>
      </c>
      <c r="C121" s="7"/>
      <c r="D121" s="25" t="s">
        <v>25</v>
      </c>
      <c r="E121" s="22"/>
      <c r="F121" s="22"/>
      <c r="G121" s="22"/>
      <c r="H121" s="22"/>
      <c r="I121" s="22"/>
      <c r="J121" s="22"/>
      <c r="K121" s="22"/>
      <c r="L121" s="22"/>
      <c r="M121" s="22"/>
      <c r="N121" s="21">
        <v>265</v>
      </c>
      <c r="O121" s="22"/>
      <c r="P121" s="22"/>
      <c r="Q121" s="22"/>
      <c r="R121" s="21">
        <f>R122</f>
        <v>300</v>
      </c>
      <c r="S121" s="22"/>
      <c r="T121" s="22"/>
      <c r="U121" s="22"/>
      <c r="V121" s="21">
        <v>300</v>
      </c>
      <c r="W121" s="22"/>
      <c r="X121" s="22"/>
      <c r="Y121" s="22"/>
      <c r="Z121" s="21">
        <v>300</v>
      </c>
      <c r="AA121" s="22"/>
      <c r="AB121" s="22"/>
      <c r="AC121" s="22"/>
    </row>
    <row r="122" spans="2:29" x14ac:dyDescent="0.2">
      <c r="B122" s="7" t="s">
        <v>31</v>
      </c>
      <c r="C122" s="7"/>
      <c r="D122" s="25" t="s">
        <v>32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1">
        <v>265</v>
      </c>
      <c r="O122" s="22"/>
      <c r="P122" s="22"/>
      <c r="Q122" s="22"/>
      <c r="R122" s="21">
        <f>R123</f>
        <v>300</v>
      </c>
      <c r="S122" s="22"/>
      <c r="T122" s="22"/>
      <c r="U122" s="22"/>
      <c r="V122" s="21">
        <v>300</v>
      </c>
      <c r="W122" s="22"/>
      <c r="X122" s="22"/>
      <c r="Y122" s="22"/>
      <c r="Z122" s="21">
        <v>300</v>
      </c>
      <c r="AA122" s="22"/>
      <c r="AB122" s="22"/>
      <c r="AC122" s="22"/>
    </row>
    <row r="123" spans="2:29" x14ac:dyDescent="0.2">
      <c r="B123" s="9" t="s">
        <v>33</v>
      </c>
      <c r="C123" s="9" t="s">
        <v>223</v>
      </c>
      <c r="D123" s="26" t="s">
        <v>35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3">
        <v>265</v>
      </c>
      <c r="O123" s="22"/>
      <c r="P123" s="22"/>
      <c r="Q123" s="22"/>
      <c r="R123" s="23">
        <v>300</v>
      </c>
      <c r="S123" s="22"/>
      <c r="T123" s="22"/>
      <c r="U123" s="22"/>
      <c r="V123" s="23">
        <v>0</v>
      </c>
      <c r="W123" s="22"/>
      <c r="X123" s="22"/>
      <c r="Y123" s="22"/>
      <c r="Z123" s="23">
        <v>0</v>
      </c>
      <c r="AA123" s="22"/>
      <c r="AB123" s="22"/>
      <c r="AC123" s="22"/>
    </row>
    <row r="124" spans="2:29" x14ac:dyDescent="0.2">
      <c r="B124" s="7" t="s">
        <v>36</v>
      </c>
      <c r="C124" s="7"/>
      <c r="D124" s="25" t="s">
        <v>37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1">
        <v>14515</v>
      </c>
      <c r="O124" s="22"/>
      <c r="P124" s="22"/>
      <c r="Q124" s="22"/>
      <c r="R124" s="21">
        <f>R125+R132+R143+R149</f>
        <v>14850</v>
      </c>
      <c r="S124" s="22"/>
      <c r="T124" s="22"/>
      <c r="U124" s="22"/>
      <c r="V124" s="21">
        <v>14850</v>
      </c>
      <c r="W124" s="22"/>
      <c r="X124" s="22"/>
      <c r="Y124" s="22"/>
      <c r="Z124" s="21">
        <v>14850</v>
      </c>
      <c r="AA124" s="22"/>
      <c r="AB124" s="22"/>
      <c r="AC124" s="22"/>
    </row>
    <row r="125" spans="2:29" x14ac:dyDescent="0.2">
      <c r="B125" s="7" t="s">
        <v>38</v>
      </c>
      <c r="C125" s="7"/>
      <c r="D125" s="25" t="s">
        <v>39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1">
        <v>1699</v>
      </c>
      <c r="O125" s="22"/>
      <c r="P125" s="22"/>
      <c r="Q125" s="22"/>
      <c r="R125" s="21">
        <f>R126+R130</f>
        <v>2350</v>
      </c>
      <c r="S125" s="22"/>
      <c r="T125" s="22"/>
      <c r="U125" s="22"/>
      <c r="V125" s="21">
        <v>2350</v>
      </c>
      <c r="W125" s="22"/>
      <c r="X125" s="22"/>
      <c r="Y125" s="22"/>
      <c r="Z125" s="21">
        <v>2350</v>
      </c>
      <c r="AA125" s="22"/>
      <c r="AB125" s="22"/>
      <c r="AC125" s="22"/>
    </row>
    <row r="126" spans="2:29" x14ac:dyDescent="0.2">
      <c r="B126" s="7" t="s">
        <v>107</v>
      </c>
      <c r="C126" s="7"/>
      <c r="D126" s="25" t="s">
        <v>108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1">
        <v>934</v>
      </c>
      <c r="O126" s="22"/>
      <c r="P126" s="22"/>
      <c r="Q126" s="22"/>
      <c r="R126" s="21">
        <f>R127+R128+R129</f>
        <v>850</v>
      </c>
      <c r="S126" s="22"/>
      <c r="T126" s="22"/>
      <c r="U126" s="22"/>
      <c r="V126" s="21">
        <v>850</v>
      </c>
      <c r="W126" s="22"/>
      <c r="X126" s="22"/>
      <c r="Y126" s="22"/>
      <c r="Z126" s="21">
        <v>850</v>
      </c>
      <c r="AA126" s="22"/>
      <c r="AB126" s="22"/>
      <c r="AC126" s="22"/>
    </row>
    <row r="127" spans="2:29" x14ac:dyDescent="0.2">
      <c r="B127" s="9" t="s">
        <v>109</v>
      </c>
      <c r="C127" s="9" t="s">
        <v>224</v>
      </c>
      <c r="D127" s="26" t="s">
        <v>111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3">
        <v>300</v>
      </c>
      <c r="O127" s="22"/>
      <c r="P127" s="22"/>
      <c r="Q127" s="22"/>
      <c r="R127" s="23">
        <v>300</v>
      </c>
      <c r="S127" s="22"/>
      <c r="T127" s="22"/>
      <c r="U127" s="22"/>
      <c r="V127" s="23">
        <v>0</v>
      </c>
      <c r="W127" s="22"/>
      <c r="X127" s="22"/>
      <c r="Y127" s="22"/>
      <c r="Z127" s="23">
        <v>0</v>
      </c>
      <c r="AA127" s="22"/>
      <c r="AB127" s="22"/>
      <c r="AC127" s="22"/>
    </row>
    <row r="128" spans="2:29" x14ac:dyDescent="0.2">
      <c r="B128" s="9" t="s">
        <v>225</v>
      </c>
      <c r="C128" s="9" t="s">
        <v>226</v>
      </c>
      <c r="D128" s="26" t="s">
        <v>227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3">
        <v>600</v>
      </c>
      <c r="O128" s="22"/>
      <c r="P128" s="22"/>
      <c r="Q128" s="22"/>
      <c r="R128" s="23">
        <v>500</v>
      </c>
      <c r="S128" s="22"/>
      <c r="T128" s="22"/>
      <c r="U128" s="22"/>
      <c r="V128" s="23">
        <v>0</v>
      </c>
      <c r="W128" s="22"/>
      <c r="X128" s="22"/>
      <c r="Y128" s="22"/>
      <c r="Z128" s="23">
        <v>0</v>
      </c>
      <c r="AA128" s="22"/>
      <c r="AB128" s="22"/>
      <c r="AC128" s="22"/>
    </row>
    <row r="129" spans="2:29" x14ac:dyDescent="0.2">
      <c r="B129" s="9" t="s">
        <v>228</v>
      </c>
      <c r="C129" s="9" t="s">
        <v>229</v>
      </c>
      <c r="D129" s="26" t="s">
        <v>230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3">
        <v>34</v>
      </c>
      <c r="O129" s="22"/>
      <c r="P129" s="22"/>
      <c r="Q129" s="22"/>
      <c r="R129" s="23">
        <v>50</v>
      </c>
      <c r="S129" s="22"/>
      <c r="T129" s="22"/>
      <c r="U129" s="22"/>
      <c r="V129" s="23">
        <v>0</v>
      </c>
      <c r="W129" s="22"/>
      <c r="X129" s="22"/>
      <c r="Y129" s="22"/>
      <c r="Z129" s="23">
        <v>0</v>
      </c>
      <c r="AA129" s="22"/>
      <c r="AB129" s="22"/>
      <c r="AC129" s="22"/>
    </row>
    <row r="130" spans="2:29" x14ac:dyDescent="0.2">
      <c r="B130" s="7" t="s">
        <v>40</v>
      </c>
      <c r="C130" s="7"/>
      <c r="D130" s="25" t="s">
        <v>41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1">
        <v>765</v>
      </c>
      <c r="O130" s="22"/>
      <c r="P130" s="22"/>
      <c r="Q130" s="22"/>
      <c r="R130" s="21">
        <f>R131</f>
        <v>1500</v>
      </c>
      <c r="S130" s="22"/>
      <c r="T130" s="22"/>
      <c r="U130" s="22"/>
      <c r="V130" s="21">
        <v>1500</v>
      </c>
      <c r="W130" s="22"/>
      <c r="X130" s="22"/>
      <c r="Y130" s="22"/>
      <c r="Z130" s="21">
        <v>1500</v>
      </c>
      <c r="AA130" s="22"/>
      <c r="AB130" s="22"/>
      <c r="AC130" s="22"/>
    </row>
    <row r="131" spans="2:29" x14ac:dyDescent="0.2">
      <c r="B131" s="9" t="s">
        <v>42</v>
      </c>
      <c r="C131" s="9" t="s">
        <v>231</v>
      </c>
      <c r="D131" s="26" t="s">
        <v>44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3">
        <v>765</v>
      </c>
      <c r="O131" s="22"/>
      <c r="P131" s="22"/>
      <c r="Q131" s="22"/>
      <c r="R131" s="23">
        <v>1500</v>
      </c>
      <c r="S131" s="22"/>
      <c r="T131" s="22"/>
      <c r="U131" s="22"/>
      <c r="V131" s="23">
        <v>0</v>
      </c>
      <c r="W131" s="22"/>
      <c r="X131" s="22"/>
      <c r="Y131" s="22"/>
      <c r="Z131" s="23">
        <v>0</v>
      </c>
      <c r="AA131" s="22"/>
      <c r="AB131" s="22"/>
      <c r="AC131" s="22"/>
    </row>
    <row r="132" spans="2:29" x14ac:dyDescent="0.2">
      <c r="B132" s="7" t="s">
        <v>45</v>
      </c>
      <c r="C132" s="7"/>
      <c r="D132" s="25" t="s">
        <v>46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1">
        <v>7257</v>
      </c>
      <c r="O132" s="22"/>
      <c r="P132" s="22"/>
      <c r="Q132" s="22"/>
      <c r="R132" s="21">
        <f>R133+R136+R139+R141</f>
        <v>7200</v>
      </c>
      <c r="S132" s="22"/>
      <c r="T132" s="22"/>
      <c r="U132" s="22"/>
      <c r="V132" s="21">
        <v>7200</v>
      </c>
      <c r="W132" s="22"/>
      <c r="X132" s="22"/>
      <c r="Y132" s="22"/>
      <c r="Z132" s="21">
        <v>7200</v>
      </c>
      <c r="AA132" s="22"/>
      <c r="AB132" s="22"/>
      <c r="AC132" s="22"/>
    </row>
    <row r="133" spans="2:29" x14ac:dyDescent="0.2">
      <c r="B133" s="7" t="s">
        <v>47</v>
      </c>
      <c r="C133" s="7"/>
      <c r="D133" s="25" t="s">
        <v>48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1">
        <v>2164</v>
      </c>
      <c r="O133" s="22"/>
      <c r="P133" s="22"/>
      <c r="Q133" s="22"/>
      <c r="R133" s="21">
        <f>R134+R135</f>
        <v>2500</v>
      </c>
      <c r="S133" s="22"/>
      <c r="T133" s="22"/>
      <c r="U133" s="22"/>
      <c r="V133" s="21">
        <v>2500</v>
      </c>
      <c r="W133" s="22"/>
      <c r="X133" s="22"/>
      <c r="Y133" s="22"/>
      <c r="Z133" s="21">
        <v>2500</v>
      </c>
      <c r="AA133" s="22"/>
      <c r="AB133" s="22"/>
      <c r="AC133" s="22"/>
    </row>
    <row r="134" spans="2:29" x14ac:dyDescent="0.2">
      <c r="B134" s="9" t="s">
        <v>49</v>
      </c>
      <c r="C134" s="9" t="s">
        <v>232</v>
      </c>
      <c r="D134" s="26" t="s">
        <v>50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3">
        <v>500</v>
      </c>
      <c r="O134" s="22"/>
      <c r="P134" s="22"/>
      <c r="Q134" s="22"/>
      <c r="R134" s="23">
        <v>500</v>
      </c>
      <c r="S134" s="22"/>
      <c r="T134" s="22"/>
      <c r="U134" s="22"/>
      <c r="V134" s="23">
        <v>0</v>
      </c>
      <c r="W134" s="22"/>
      <c r="X134" s="22"/>
      <c r="Y134" s="22"/>
      <c r="Z134" s="23">
        <v>0</v>
      </c>
      <c r="AA134" s="22"/>
      <c r="AB134" s="22"/>
      <c r="AC134" s="22"/>
    </row>
    <row r="135" spans="2:29" x14ac:dyDescent="0.2">
      <c r="B135" s="9" t="s">
        <v>53</v>
      </c>
      <c r="C135" s="9" t="s">
        <v>233</v>
      </c>
      <c r="D135" s="26" t="s">
        <v>54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3">
        <v>1664</v>
      </c>
      <c r="O135" s="22"/>
      <c r="P135" s="22"/>
      <c r="Q135" s="22"/>
      <c r="R135" s="23">
        <v>2000</v>
      </c>
      <c r="S135" s="22"/>
      <c r="T135" s="22"/>
      <c r="U135" s="22"/>
      <c r="V135" s="23">
        <v>0</v>
      </c>
      <c r="W135" s="22"/>
      <c r="X135" s="22"/>
      <c r="Y135" s="22"/>
      <c r="Z135" s="23">
        <v>0</v>
      </c>
      <c r="AA135" s="22"/>
      <c r="AB135" s="22"/>
      <c r="AC135" s="22"/>
    </row>
    <row r="136" spans="2:29" x14ac:dyDescent="0.2">
      <c r="B136" s="7" t="s">
        <v>55</v>
      </c>
      <c r="C136" s="7"/>
      <c r="D136" s="25" t="s">
        <v>56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1">
        <v>2429</v>
      </c>
      <c r="O136" s="22"/>
      <c r="P136" s="22"/>
      <c r="Q136" s="22"/>
      <c r="R136" s="21">
        <f>R137+R138</f>
        <v>2200</v>
      </c>
      <c r="S136" s="22"/>
      <c r="T136" s="22"/>
      <c r="U136" s="22"/>
      <c r="V136" s="21">
        <v>2200</v>
      </c>
      <c r="W136" s="22"/>
      <c r="X136" s="22"/>
      <c r="Y136" s="22"/>
      <c r="Z136" s="21">
        <v>2200</v>
      </c>
      <c r="AA136" s="22"/>
      <c r="AB136" s="22"/>
      <c r="AC136" s="22"/>
    </row>
    <row r="137" spans="2:29" x14ac:dyDescent="0.2">
      <c r="B137" s="9" t="s">
        <v>58</v>
      </c>
      <c r="C137" s="9" t="s">
        <v>234</v>
      </c>
      <c r="D137" s="26" t="s">
        <v>235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3">
        <v>1664</v>
      </c>
      <c r="O137" s="22"/>
      <c r="P137" s="22"/>
      <c r="Q137" s="22"/>
      <c r="R137" s="23">
        <v>1700</v>
      </c>
      <c r="S137" s="22"/>
      <c r="T137" s="22"/>
      <c r="U137" s="22"/>
      <c r="V137" s="23">
        <v>0</v>
      </c>
      <c r="W137" s="22"/>
      <c r="X137" s="22"/>
      <c r="Y137" s="22"/>
      <c r="Z137" s="23">
        <v>0</v>
      </c>
      <c r="AA137" s="22"/>
      <c r="AB137" s="22"/>
      <c r="AC137" s="22"/>
    </row>
    <row r="138" spans="2:29" x14ac:dyDescent="0.2">
      <c r="B138" s="9" t="s">
        <v>58</v>
      </c>
      <c r="C138" s="9" t="s">
        <v>236</v>
      </c>
      <c r="D138" s="26" t="s">
        <v>237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3">
        <v>765</v>
      </c>
      <c r="O138" s="22"/>
      <c r="P138" s="22"/>
      <c r="Q138" s="22"/>
      <c r="R138" s="23">
        <v>500</v>
      </c>
      <c r="S138" s="22"/>
      <c r="T138" s="22"/>
      <c r="U138" s="22"/>
      <c r="V138" s="23">
        <v>0</v>
      </c>
      <c r="W138" s="22"/>
      <c r="X138" s="22"/>
      <c r="Y138" s="22"/>
      <c r="Z138" s="23">
        <v>0</v>
      </c>
      <c r="AA138" s="22"/>
      <c r="AB138" s="22"/>
      <c r="AC138" s="22"/>
    </row>
    <row r="139" spans="2:29" x14ac:dyDescent="0.2">
      <c r="B139" s="7" t="s">
        <v>150</v>
      </c>
      <c r="C139" s="7"/>
      <c r="D139" s="25" t="s">
        <v>151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1">
        <v>1000</v>
      </c>
      <c r="O139" s="22"/>
      <c r="P139" s="22"/>
      <c r="Q139" s="22"/>
      <c r="R139" s="21">
        <f>R140</f>
        <v>500</v>
      </c>
      <c r="S139" s="22"/>
      <c r="T139" s="22"/>
      <c r="U139" s="22"/>
      <c r="V139" s="21">
        <v>500</v>
      </c>
      <c r="W139" s="22"/>
      <c r="X139" s="22"/>
      <c r="Y139" s="22"/>
      <c r="Z139" s="21">
        <v>500</v>
      </c>
      <c r="AA139" s="22"/>
      <c r="AB139" s="22"/>
      <c r="AC139" s="22"/>
    </row>
    <row r="140" spans="2:29" x14ac:dyDescent="0.2">
      <c r="B140" s="9" t="s">
        <v>152</v>
      </c>
      <c r="C140" s="9" t="s">
        <v>238</v>
      </c>
      <c r="D140" s="26" t="s">
        <v>154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3">
        <v>1000</v>
      </c>
      <c r="O140" s="22"/>
      <c r="P140" s="22"/>
      <c r="Q140" s="22"/>
      <c r="R140" s="23">
        <v>500</v>
      </c>
      <c r="S140" s="22"/>
      <c r="T140" s="22"/>
      <c r="U140" s="22"/>
      <c r="V140" s="23">
        <v>0</v>
      </c>
      <c r="W140" s="22"/>
      <c r="X140" s="22"/>
      <c r="Y140" s="22"/>
      <c r="Z140" s="23">
        <v>0</v>
      </c>
      <c r="AA140" s="22"/>
      <c r="AB140" s="22"/>
      <c r="AC140" s="22"/>
    </row>
    <row r="141" spans="2:29" x14ac:dyDescent="0.2">
      <c r="B141" s="7" t="s">
        <v>60</v>
      </c>
      <c r="C141" s="7"/>
      <c r="D141" s="25" t="s">
        <v>61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1">
        <v>1664</v>
      </c>
      <c r="O141" s="22"/>
      <c r="P141" s="22"/>
      <c r="Q141" s="22"/>
      <c r="R141" s="21">
        <f>R142</f>
        <v>2000</v>
      </c>
      <c r="S141" s="22"/>
      <c r="T141" s="22"/>
      <c r="U141" s="22"/>
      <c r="V141" s="21">
        <v>2000</v>
      </c>
      <c r="W141" s="22"/>
      <c r="X141" s="22"/>
      <c r="Y141" s="22"/>
      <c r="Z141" s="21">
        <v>2000</v>
      </c>
      <c r="AA141" s="22"/>
      <c r="AB141" s="22"/>
      <c r="AC141" s="22"/>
    </row>
    <row r="142" spans="2:29" x14ac:dyDescent="0.2">
      <c r="B142" s="9" t="s">
        <v>62</v>
      </c>
      <c r="C142" s="9" t="s">
        <v>239</v>
      </c>
      <c r="D142" s="26" t="s">
        <v>63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3">
        <v>1664</v>
      </c>
      <c r="O142" s="22"/>
      <c r="P142" s="22"/>
      <c r="Q142" s="22"/>
      <c r="R142" s="23">
        <v>2000</v>
      </c>
      <c r="S142" s="22"/>
      <c r="T142" s="22"/>
      <c r="U142" s="22"/>
      <c r="V142" s="23">
        <v>0</v>
      </c>
      <c r="W142" s="22"/>
      <c r="X142" s="22"/>
      <c r="Y142" s="22"/>
      <c r="Z142" s="23">
        <v>0</v>
      </c>
      <c r="AA142" s="22"/>
      <c r="AB142" s="22"/>
      <c r="AC142" s="22"/>
    </row>
    <row r="143" spans="2:29" x14ac:dyDescent="0.2">
      <c r="B143" s="7" t="s">
        <v>64</v>
      </c>
      <c r="C143" s="7"/>
      <c r="D143" s="25" t="s">
        <v>65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1">
        <v>4126</v>
      </c>
      <c r="O143" s="22"/>
      <c r="P143" s="22"/>
      <c r="Q143" s="22"/>
      <c r="R143" s="21">
        <f>R144+R146</f>
        <v>4400</v>
      </c>
      <c r="S143" s="22"/>
      <c r="T143" s="22"/>
      <c r="U143" s="22"/>
      <c r="V143" s="21">
        <v>4400</v>
      </c>
      <c r="W143" s="22"/>
      <c r="X143" s="22"/>
      <c r="Y143" s="22"/>
      <c r="Z143" s="21">
        <v>4400</v>
      </c>
      <c r="AA143" s="22"/>
      <c r="AB143" s="22"/>
      <c r="AC143" s="22"/>
    </row>
    <row r="144" spans="2:29" x14ac:dyDescent="0.2">
      <c r="B144" s="7" t="s">
        <v>66</v>
      </c>
      <c r="C144" s="7"/>
      <c r="D144" s="25" t="s">
        <v>67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1">
        <v>860</v>
      </c>
      <c r="O144" s="22"/>
      <c r="P144" s="22"/>
      <c r="Q144" s="22"/>
      <c r="R144" s="21">
        <f>R145</f>
        <v>900</v>
      </c>
      <c r="S144" s="22"/>
      <c r="T144" s="22"/>
      <c r="U144" s="22"/>
      <c r="V144" s="21">
        <v>900</v>
      </c>
      <c r="W144" s="22"/>
      <c r="X144" s="22"/>
      <c r="Y144" s="22"/>
      <c r="Z144" s="21">
        <v>900</v>
      </c>
      <c r="AA144" s="22"/>
      <c r="AB144" s="22"/>
      <c r="AC144" s="22"/>
    </row>
    <row r="145" spans="2:29" x14ac:dyDescent="0.2">
      <c r="B145" s="9" t="s">
        <v>68</v>
      </c>
      <c r="C145" s="9" t="s">
        <v>240</v>
      </c>
      <c r="D145" s="26" t="s">
        <v>69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3">
        <v>860</v>
      </c>
      <c r="O145" s="22"/>
      <c r="P145" s="22"/>
      <c r="Q145" s="22"/>
      <c r="R145" s="23">
        <v>900</v>
      </c>
      <c r="S145" s="22"/>
      <c r="T145" s="22"/>
      <c r="U145" s="22"/>
      <c r="V145" s="23">
        <v>0</v>
      </c>
      <c r="W145" s="22"/>
      <c r="X145" s="22"/>
      <c r="Y145" s="22"/>
      <c r="Z145" s="23">
        <v>0</v>
      </c>
      <c r="AA145" s="22"/>
      <c r="AB145" s="22"/>
      <c r="AC145" s="22"/>
    </row>
    <row r="146" spans="2:29" x14ac:dyDescent="0.2">
      <c r="B146" s="7" t="s">
        <v>70</v>
      </c>
      <c r="C146" s="7"/>
      <c r="D146" s="25" t="s">
        <v>71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1">
        <v>3266</v>
      </c>
      <c r="O146" s="22"/>
      <c r="P146" s="22"/>
      <c r="Q146" s="22"/>
      <c r="R146" s="21">
        <f>R147+R148</f>
        <v>3500</v>
      </c>
      <c r="S146" s="22"/>
      <c r="T146" s="22"/>
      <c r="U146" s="22"/>
      <c r="V146" s="21">
        <v>3500</v>
      </c>
      <c r="W146" s="22"/>
      <c r="X146" s="22"/>
      <c r="Y146" s="22"/>
      <c r="Z146" s="21">
        <v>3500</v>
      </c>
      <c r="AA146" s="22"/>
      <c r="AB146" s="22"/>
      <c r="AC146" s="22"/>
    </row>
    <row r="147" spans="2:29" x14ac:dyDescent="0.2">
      <c r="B147" s="9" t="s">
        <v>72</v>
      </c>
      <c r="C147" s="9" t="s">
        <v>241</v>
      </c>
      <c r="D147" s="26" t="s">
        <v>242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3">
        <v>1133</v>
      </c>
      <c r="O147" s="22"/>
      <c r="P147" s="22"/>
      <c r="Q147" s="22"/>
      <c r="R147" s="23">
        <v>2000</v>
      </c>
      <c r="S147" s="22"/>
      <c r="T147" s="22"/>
      <c r="U147" s="22"/>
      <c r="V147" s="23">
        <v>0</v>
      </c>
      <c r="W147" s="22"/>
      <c r="X147" s="22"/>
      <c r="Y147" s="22"/>
      <c r="Z147" s="23">
        <v>0</v>
      </c>
      <c r="AA147" s="22"/>
      <c r="AB147" s="22"/>
      <c r="AC147" s="22"/>
    </row>
    <row r="148" spans="2:29" x14ac:dyDescent="0.2">
      <c r="B148" s="9" t="s">
        <v>73</v>
      </c>
      <c r="C148" s="9" t="s">
        <v>243</v>
      </c>
      <c r="D148" s="26" t="s">
        <v>244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3">
        <v>2133</v>
      </c>
      <c r="O148" s="22"/>
      <c r="P148" s="22"/>
      <c r="Q148" s="22"/>
      <c r="R148" s="23">
        <v>1500</v>
      </c>
      <c r="S148" s="22"/>
      <c r="T148" s="22"/>
      <c r="U148" s="22"/>
      <c r="V148" s="23">
        <v>0</v>
      </c>
      <c r="W148" s="22"/>
      <c r="X148" s="22"/>
      <c r="Y148" s="22"/>
      <c r="Z148" s="23">
        <v>0</v>
      </c>
      <c r="AA148" s="22"/>
      <c r="AB148" s="22"/>
      <c r="AC148" s="22"/>
    </row>
    <row r="149" spans="2:29" x14ac:dyDescent="0.2">
      <c r="B149" s="7" t="s">
        <v>74</v>
      </c>
      <c r="C149" s="7"/>
      <c r="D149" s="25" t="s">
        <v>75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1">
        <v>1433</v>
      </c>
      <c r="O149" s="22"/>
      <c r="P149" s="22"/>
      <c r="Q149" s="22"/>
      <c r="R149" s="21">
        <f>R150+R152</f>
        <v>900</v>
      </c>
      <c r="S149" s="22"/>
      <c r="T149" s="22"/>
      <c r="U149" s="22"/>
      <c r="V149" s="21">
        <v>900</v>
      </c>
      <c r="W149" s="22"/>
      <c r="X149" s="22"/>
      <c r="Y149" s="22"/>
      <c r="Z149" s="21">
        <v>900</v>
      </c>
      <c r="AA149" s="22"/>
      <c r="AB149" s="22"/>
      <c r="AC149" s="22"/>
    </row>
    <row r="150" spans="2:29" x14ac:dyDescent="0.2">
      <c r="B150" s="7" t="s">
        <v>190</v>
      </c>
      <c r="C150" s="7"/>
      <c r="D150" s="25" t="s">
        <v>191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1">
        <v>1000</v>
      </c>
      <c r="O150" s="22"/>
      <c r="P150" s="22"/>
      <c r="Q150" s="22"/>
      <c r="R150" s="21">
        <f>R151</f>
        <v>500</v>
      </c>
      <c r="S150" s="22"/>
      <c r="T150" s="22"/>
      <c r="U150" s="22"/>
      <c r="V150" s="21">
        <v>500</v>
      </c>
      <c r="W150" s="22"/>
      <c r="X150" s="22"/>
      <c r="Y150" s="22"/>
      <c r="Z150" s="21">
        <v>500</v>
      </c>
      <c r="AA150" s="22"/>
      <c r="AB150" s="22"/>
      <c r="AC150" s="22"/>
    </row>
    <row r="151" spans="2:29" x14ac:dyDescent="0.2">
      <c r="B151" s="9" t="s">
        <v>192</v>
      </c>
      <c r="C151" s="9" t="s">
        <v>245</v>
      </c>
      <c r="D151" s="26" t="s">
        <v>194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3">
        <v>1000</v>
      </c>
      <c r="O151" s="22"/>
      <c r="P151" s="22"/>
      <c r="Q151" s="22"/>
      <c r="R151" s="23">
        <v>500</v>
      </c>
      <c r="S151" s="22"/>
      <c r="T151" s="22"/>
      <c r="U151" s="22"/>
      <c r="V151" s="23">
        <v>0</v>
      </c>
      <c r="W151" s="22"/>
      <c r="X151" s="22"/>
      <c r="Y151" s="22"/>
      <c r="Z151" s="23">
        <v>0</v>
      </c>
      <c r="AA151" s="22"/>
      <c r="AB151" s="22"/>
      <c r="AC151" s="22"/>
    </row>
    <row r="152" spans="2:29" x14ac:dyDescent="0.2">
      <c r="B152" s="7" t="s">
        <v>205</v>
      </c>
      <c r="C152" s="7"/>
      <c r="D152" s="25" t="s">
        <v>75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1">
        <v>433</v>
      </c>
      <c r="O152" s="22"/>
      <c r="P152" s="22"/>
      <c r="Q152" s="22"/>
      <c r="R152" s="21">
        <f>R153</f>
        <v>400</v>
      </c>
      <c r="S152" s="22"/>
      <c r="T152" s="22"/>
      <c r="U152" s="22"/>
      <c r="V152" s="21">
        <v>400</v>
      </c>
      <c r="W152" s="22"/>
      <c r="X152" s="22"/>
      <c r="Y152" s="22"/>
      <c r="Z152" s="21">
        <v>400</v>
      </c>
      <c r="AA152" s="22"/>
      <c r="AB152" s="22"/>
      <c r="AC152" s="22"/>
    </row>
    <row r="153" spans="2:29" x14ac:dyDescent="0.2">
      <c r="B153" s="9" t="s">
        <v>209</v>
      </c>
      <c r="C153" s="9" t="s">
        <v>246</v>
      </c>
      <c r="D153" s="26" t="s">
        <v>211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3">
        <v>433</v>
      </c>
      <c r="O153" s="22"/>
      <c r="P153" s="22"/>
      <c r="Q153" s="22"/>
      <c r="R153" s="23">
        <v>400</v>
      </c>
      <c r="S153" s="22"/>
      <c r="T153" s="22"/>
      <c r="U153" s="22"/>
      <c r="V153" s="23">
        <v>0</v>
      </c>
      <c r="W153" s="22"/>
      <c r="X153" s="22"/>
      <c r="Y153" s="22"/>
      <c r="Z153" s="23">
        <v>0</v>
      </c>
      <c r="AA153" s="22"/>
      <c r="AB153" s="22"/>
      <c r="AC153" s="22"/>
    </row>
    <row r="154" spans="2:29" ht="18" customHeight="1" x14ac:dyDescent="0.2">
      <c r="B154" s="27" t="s">
        <v>247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4">
        <v>9060</v>
      </c>
      <c r="O154" s="22"/>
      <c r="P154" s="22"/>
      <c r="Q154" s="22"/>
      <c r="R154" s="24">
        <f>R155</f>
        <v>2000</v>
      </c>
      <c r="S154" s="22"/>
      <c r="T154" s="22"/>
      <c r="U154" s="22"/>
      <c r="V154" s="24">
        <v>0</v>
      </c>
      <c r="W154" s="22"/>
      <c r="X154" s="22"/>
      <c r="Y154" s="22"/>
      <c r="Z154" s="24">
        <v>0</v>
      </c>
      <c r="AA154" s="22"/>
      <c r="AB154" s="22"/>
      <c r="AC154" s="22"/>
    </row>
    <row r="155" spans="2:29" x14ac:dyDescent="0.2">
      <c r="B155" s="7" t="s">
        <v>13</v>
      </c>
      <c r="C155" s="7"/>
      <c r="D155" s="25" t="s">
        <v>14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1">
        <v>9060</v>
      </c>
      <c r="O155" s="22"/>
      <c r="P155" s="22"/>
      <c r="Q155" s="22"/>
      <c r="R155" s="21">
        <f>R159+R163</f>
        <v>2000</v>
      </c>
      <c r="S155" s="22"/>
      <c r="T155" s="22"/>
      <c r="U155" s="22"/>
      <c r="V155" s="21">
        <v>0</v>
      </c>
      <c r="W155" s="22"/>
      <c r="X155" s="22"/>
      <c r="Y155" s="22"/>
      <c r="Z155" s="21">
        <v>0</v>
      </c>
      <c r="AA155" s="22"/>
      <c r="AB155" s="22"/>
      <c r="AC155" s="22"/>
    </row>
    <row r="156" spans="2:29" x14ac:dyDescent="0.2">
      <c r="B156" s="7" t="s">
        <v>15</v>
      </c>
      <c r="C156" s="7"/>
      <c r="D156" s="25" t="s">
        <v>16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1">
        <v>4000</v>
      </c>
      <c r="O156" s="22"/>
      <c r="P156" s="22"/>
      <c r="Q156" s="22"/>
      <c r="R156" s="21">
        <f>R157</f>
        <v>1200</v>
      </c>
      <c r="S156" s="22"/>
      <c r="T156" s="22"/>
      <c r="U156" s="22"/>
      <c r="V156" s="21">
        <v>0</v>
      </c>
      <c r="W156" s="22"/>
      <c r="X156" s="22"/>
      <c r="Y156" s="22"/>
      <c r="Z156" s="21">
        <v>0</v>
      </c>
      <c r="AA156" s="22"/>
      <c r="AB156" s="22"/>
      <c r="AC156" s="22"/>
    </row>
    <row r="157" spans="2:29" x14ac:dyDescent="0.2">
      <c r="B157" s="7" t="s">
        <v>17</v>
      </c>
      <c r="C157" s="7"/>
      <c r="D157" s="25" t="s">
        <v>18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1">
        <v>4000</v>
      </c>
      <c r="O157" s="22"/>
      <c r="P157" s="22"/>
      <c r="Q157" s="22"/>
      <c r="R157" s="21">
        <f>R158</f>
        <v>1200</v>
      </c>
      <c r="S157" s="22"/>
      <c r="T157" s="22"/>
      <c r="U157" s="22"/>
      <c r="V157" s="21">
        <v>0</v>
      </c>
      <c r="W157" s="22"/>
      <c r="X157" s="22"/>
      <c r="Y157" s="22"/>
      <c r="Z157" s="21">
        <v>0</v>
      </c>
      <c r="AA157" s="22"/>
      <c r="AB157" s="22"/>
      <c r="AC157" s="22"/>
    </row>
    <row r="158" spans="2:29" x14ac:dyDescent="0.2">
      <c r="B158" s="7" t="s">
        <v>19</v>
      </c>
      <c r="C158" s="7"/>
      <c r="D158" s="25" t="s">
        <v>20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1">
        <v>4000</v>
      </c>
      <c r="O158" s="22"/>
      <c r="P158" s="22"/>
      <c r="Q158" s="22"/>
      <c r="R158" s="21">
        <f>R159</f>
        <v>1200</v>
      </c>
      <c r="S158" s="22"/>
      <c r="T158" s="22"/>
      <c r="U158" s="22"/>
      <c r="V158" s="21">
        <v>0</v>
      </c>
      <c r="W158" s="22"/>
      <c r="X158" s="22"/>
      <c r="Y158" s="22"/>
      <c r="Z158" s="21">
        <v>0</v>
      </c>
      <c r="AA158" s="22"/>
      <c r="AB158" s="22"/>
      <c r="AC158" s="22"/>
    </row>
    <row r="159" spans="2:29" x14ac:dyDescent="0.2">
      <c r="B159" s="9" t="s">
        <v>21</v>
      </c>
      <c r="C159" s="9" t="s">
        <v>365</v>
      </c>
      <c r="D159" s="26" t="s">
        <v>23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3">
        <v>4000</v>
      </c>
      <c r="O159" s="22"/>
      <c r="P159" s="22"/>
      <c r="Q159" s="22"/>
      <c r="R159" s="23">
        <v>1200</v>
      </c>
      <c r="S159" s="22"/>
      <c r="T159" s="22"/>
      <c r="U159" s="22"/>
      <c r="V159" s="23">
        <v>0</v>
      </c>
      <c r="W159" s="22"/>
      <c r="X159" s="22"/>
      <c r="Y159" s="22"/>
      <c r="Z159" s="23">
        <v>0</v>
      </c>
      <c r="AA159" s="22"/>
      <c r="AB159" s="22"/>
      <c r="AC159" s="22"/>
    </row>
    <row r="160" spans="2:29" x14ac:dyDescent="0.2">
      <c r="B160" s="7" t="s">
        <v>36</v>
      </c>
      <c r="C160" s="7"/>
      <c r="D160" s="25" t="s">
        <v>37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1">
        <v>5060</v>
      </c>
      <c r="O160" s="22"/>
      <c r="P160" s="22"/>
      <c r="Q160" s="22"/>
      <c r="R160" s="21">
        <f>R161</f>
        <v>800</v>
      </c>
      <c r="S160" s="22"/>
      <c r="T160" s="22"/>
      <c r="U160" s="22"/>
      <c r="V160" s="21">
        <v>0</v>
      </c>
      <c r="W160" s="22"/>
      <c r="X160" s="22"/>
      <c r="Y160" s="22"/>
      <c r="Z160" s="21">
        <v>0</v>
      </c>
      <c r="AA160" s="22"/>
      <c r="AB160" s="22"/>
      <c r="AC160" s="22"/>
    </row>
    <row r="161" spans="2:29" x14ac:dyDescent="0.2">
      <c r="B161" s="7" t="s">
        <v>45</v>
      </c>
      <c r="C161" s="7"/>
      <c r="D161" s="25" t="s">
        <v>46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1">
        <v>2060</v>
      </c>
      <c r="O161" s="22"/>
      <c r="P161" s="22"/>
      <c r="Q161" s="22"/>
      <c r="R161" s="21">
        <f>R162</f>
        <v>800</v>
      </c>
      <c r="S161" s="22"/>
      <c r="T161" s="22"/>
      <c r="U161" s="22"/>
      <c r="V161" s="21">
        <v>0</v>
      </c>
      <c r="W161" s="22"/>
      <c r="X161" s="22"/>
      <c r="Y161" s="22"/>
      <c r="Z161" s="21">
        <v>0</v>
      </c>
      <c r="AA161" s="22"/>
      <c r="AB161" s="22"/>
      <c r="AC161" s="22"/>
    </row>
    <row r="162" spans="2:29" x14ac:dyDescent="0.2">
      <c r="B162" s="7" t="s">
        <v>47</v>
      </c>
      <c r="C162" s="7"/>
      <c r="D162" s="25" t="s">
        <v>48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1">
        <v>500</v>
      </c>
      <c r="O162" s="22"/>
      <c r="P162" s="22"/>
      <c r="Q162" s="22"/>
      <c r="R162" s="21">
        <f>R163</f>
        <v>800</v>
      </c>
      <c r="S162" s="22"/>
      <c r="T162" s="22"/>
      <c r="U162" s="22"/>
      <c r="V162" s="21">
        <v>0</v>
      </c>
      <c r="W162" s="22"/>
      <c r="X162" s="22"/>
      <c r="Y162" s="22"/>
      <c r="Z162" s="21">
        <v>0</v>
      </c>
      <c r="AA162" s="22"/>
      <c r="AB162" s="22"/>
      <c r="AC162" s="22"/>
    </row>
    <row r="163" spans="2:29" x14ac:dyDescent="0.2">
      <c r="B163" s="9" t="s">
        <v>53</v>
      </c>
      <c r="C163" s="9" t="s">
        <v>366</v>
      </c>
      <c r="D163" s="26" t="s">
        <v>54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3">
        <v>500</v>
      </c>
      <c r="O163" s="22"/>
      <c r="P163" s="22"/>
      <c r="Q163" s="22"/>
      <c r="R163" s="23">
        <v>800</v>
      </c>
      <c r="S163" s="22"/>
      <c r="T163" s="22"/>
      <c r="U163" s="22"/>
      <c r="V163" s="23">
        <v>0</v>
      </c>
      <c r="W163" s="22"/>
      <c r="X163" s="22"/>
      <c r="Y163" s="22"/>
      <c r="Z163" s="23">
        <v>0</v>
      </c>
      <c r="AA163" s="22"/>
      <c r="AB163" s="22"/>
      <c r="AC163" s="22"/>
    </row>
    <row r="164" spans="2:29" x14ac:dyDescent="0.2">
      <c r="B164" s="7" t="s">
        <v>55</v>
      </c>
      <c r="C164" s="7"/>
      <c r="D164" s="25" t="s">
        <v>56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1">
        <v>1000</v>
      </c>
      <c r="O164" s="22"/>
      <c r="P164" s="22"/>
      <c r="Q164" s="22"/>
      <c r="R164" s="21">
        <v>0</v>
      </c>
      <c r="S164" s="22"/>
      <c r="T164" s="22"/>
      <c r="U164" s="22"/>
      <c r="V164" s="21">
        <v>0</v>
      </c>
      <c r="W164" s="22"/>
      <c r="X164" s="22"/>
      <c r="Y164" s="22"/>
      <c r="Z164" s="21">
        <v>0</v>
      </c>
      <c r="AA164" s="22"/>
      <c r="AB164" s="22"/>
      <c r="AC164" s="22"/>
    </row>
    <row r="165" spans="2:29" x14ac:dyDescent="0.2">
      <c r="B165" s="9" t="s">
        <v>58</v>
      </c>
      <c r="C165" s="9" t="s">
        <v>367</v>
      </c>
      <c r="D165" s="26" t="s">
        <v>147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3">
        <v>1000</v>
      </c>
      <c r="O165" s="22"/>
      <c r="P165" s="22"/>
      <c r="Q165" s="22"/>
      <c r="R165" s="23">
        <v>0</v>
      </c>
      <c r="S165" s="22"/>
      <c r="T165" s="22"/>
      <c r="U165" s="22"/>
      <c r="V165" s="23">
        <v>0</v>
      </c>
      <c r="W165" s="22"/>
      <c r="X165" s="22"/>
      <c r="Y165" s="22"/>
      <c r="Z165" s="23">
        <v>0</v>
      </c>
      <c r="AA165" s="22"/>
      <c r="AB165" s="22"/>
      <c r="AC165" s="22"/>
    </row>
    <row r="166" spans="2:29" x14ac:dyDescent="0.2">
      <c r="B166" s="7" t="s">
        <v>60</v>
      </c>
      <c r="C166" s="7"/>
      <c r="D166" s="25" t="s">
        <v>61</v>
      </c>
      <c r="E166" s="22"/>
      <c r="F166" s="22"/>
      <c r="G166" s="22"/>
      <c r="H166" s="22"/>
      <c r="I166" s="22"/>
      <c r="J166" s="22"/>
      <c r="K166" s="22"/>
      <c r="L166" s="22"/>
      <c r="M166" s="22"/>
      <c r="N166" s="21">
        <v>560</v>
      </c>
      <c r="O166" s="22"/>
      <c r="P166" s="22"/>
      <c r="Q166" s="22"/>
      <c r="R166" s="21">
        <v>0</v>
      </c>
      <c r="S166" s="22"/>
      <c r="T166" s="22"/>
      <c r="U166" s="22"/>
      <c r="V166" s="21">
        <v>0</v>
      </c>
      <c r="W166" s="22"/>
      <c r="X166" s="22"/>
      <c r="Y166" s="22"/>
      <c r="Z166" s="21">
        <v>0</v>
      </c>
      <c r="AA166" s="22"/>
      <c r="AB166" s="22"/>
      <c r="AC166" s="22"/>
    </row>
    <row r="167" spans="2:29" x14ac:dyDescent="0.2">
      <c r="B167" s="9" t="s">
        <v>62</v>
      </c>
      <c r="C167" s="9" t="s">
        <v>368</v>
      </c>
      <c r="D167" s="26" t="s">
        <v>63</v>
      </c>
      <c r="E167" s="22"/>
      <c r="F167" s="22"/>
      <c r="G167" s="22"/>
      <c r="H167" s="22"/>
      <c r="I167" s="22"/>
      <c r="J167" s="22"/>
      <c r="K167" s="22"/>
      <c r="L167" s="22"/>
      <c r="M167" s="22"/>
      <c r="N167" s="23">
        <v>560</v>
      </c>
      <c r="O167" s="22"/>
      <c r="P167" s="22"/>
      <c r="Q167" s="22"/>
      <c r="R167" s="23">
        <v>0</v>
      </c>
      <c r="S167" s="22"/>
      <c r="T167" s="22"/>
      <c r="U167" s="22"/>
      <c r="V167" s="23">
        <v>0</v>
      </c>
      <c r="W167" s="22"/>
      <c r="X167" s="22"/>
      <c r="Y167" s="22"/>
      <c r="Z167" s="23">
        <v>0</v>
      </c>
      <c r="AA167" s="22"/>
      <c r="AB167" s="22"/>
      <c r="AC167" s="22"/>
    </row>
    <row r="168" spans="2:29" x14ac:dyDescent="0.2">
      <c r="B168" s="7" t="s">
        <v>64</v>
      </c>
      <c r="C168" s="7"/>
      <c r="D168" s="25" t="s">
        <v>65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1">
        <v>3000</v>
      </c>
      <c r="O168" s="22"/>
      <c r="P168" s="22"/>
      <c r="Q168" s="22"/>
      <c r="R168" s="21">
        <v>0</v>
      </c>
      <c r="S168" s="22"/>
      <c r="T168" s="22"/>
      <c r="U168" s="22"/>
      <c r="V168" s="21">
        <v>0</v>
      </c>
      <c r="W168" s="22"/>
      <c r="X168" s="22"/>
      <c r="Y168" s="22"/>
      <c r="Z168" s="21">
        <v>0</v>
      </c>
      <c r="AA168" s="22"/>
      <c r="AB168" s="22"/>
      <c r="AC168" s="22"/>
    </row>
    <row r="169" spans="2:29" x14ac:dyDescent="0.2">
      <c r="B169" s="7" t="s">
        <v>70</v>
      </c>
      <c r="C169" s="7"/>
      <c r="D169" s="25" t="s">
        <v>71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1">
        <v>3000</v>
      </c>
      <c r="O169" s="22"/>
      <c r="P169" s="22"/>
      <c r="Q169" s="22"/>
      <c r="R169" s="21">
        <v>0</v>
      </c>
      <c r="S169" s="22"/>
      <c r="T169" s="22"/>
      <c r="U169" s="22"/>
      <c r="V169" s="21">
        <v>0</v>
      </c>
      <c r="W169" s="22"/>
      <c r="X169" s="22"/>
      <c r="Y169" s="22"/>
      <c r="Z169" s="21">
        <v>0</v>
      </c>
      <c r="AA169" s="22"/>
      <c r="AB169" s="22"/>
      <c r="AC169" s="22"/>
    </row>
    <row r="170" spans="2:29" x14ac:dyDescent="0.2">
      <c r="B170" s="9" t="s">
        <v>72</v>
      </c>
      <c r="C170" s="9" t="s">
        <v>369</v>
      </c>
      <c r="D170" s="26" t="s">
        <v>370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3">
        <v>1000</v>
      </c>
      <c r="O170" s="22"/>
      <c r="P170" s="22"/>
      <c r="Q170" s="22"/>
      <c r="R170" s="23">
        <v>0</v>
      </c>
      <c r="S170" s="22"/>
      <c r="T170" s="22"/>
      <c r="U170" s="22"/>
      <c r="V170" s="23">
        <v>0</v>
      </c>
      <c r="W170" s="22"/>
      <c r="X170" s="22"/>
      <c r="Y170" s="22"/>
      <c r="Z170" s="23">
        <v>0</v>
      </c>
      <c r="AA170" s="22"/>
      <c r="AB170" s="22"/>
      <c r="AC170" s="22"/>
    </row>
    <row r="171" spans="2:29" x14ac:dyDescent="0.2">
      <c r="B171" s="9" t="s">
        <v>73</v>
      </c>
      <c r="C171" s="9" t="s">
        <v>371</v>
      </c>
      <c r="D171" s="26" t="s">
        <v>166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3">
        <v>2000</v>
      </c>
      <c r="O171" s="22"/>
      <c r="P171" s="22"/>
      <c r="Q171" s="22"/>
      <c r="R171" s="23">
        <v>0</v>
      </c>
      <c r="S171" s="22"/>
      <c r="T171" s="22"/>
      <c r="U171" s="22"/>
      <c r="V171" s="23">
        <v>0</v>
      </c>
      <c r="W171" s="22"/>
      <c r="X171" s="22"/>
      <c r="Y171" s="22"/>
      <c r="Z171" s="23">
        <v>0</v>
      </c>
      <c r="AA171" s="22"/>
      <c r="AB171" s="22"/>
      <c r="AC171" s="22"/>
    </row>
    <row r="172" spans="2:29" x14ac:dyDescent="0.2">
      <c r="B172" s="27" t="s">
        <v>248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4">
        <v>6240</v>
      </c>
      <c r="O172" s="22"/>
      <c r="P172" s="22"/>
      <c r="Q172" s="22"/>
      <c r="R172" s="24">
        <f>R173</f>
        <v>3900</v>
      </c>
      <c r="S172" s="22"/>
      <c r="T172" s="22"/>
      <c r="U172" s="22"/>
      <c r="V172" s="24">
        <v>3900</v>
      </c>
      <c r="W172" s="22"/>
      <c r="X172" s="22"/>
      <c r="Y172" s="22"/>
      <c r="Z172" s="24">
        <v>3900</v>
      </c>
      <c r="AA172" s="22"/>
      <c r="AB172" s="22"/>
      <c r="AC172" s="22"/>
    </row>
    <row r="173" spans="2:29" x14ac:dyDescent="0.2">
      <c r="B173" s="7" t="s">
        <v>13</v>
      </c>
      <c r="C173" s="7"/>
      <c r="D173" s="25" t="s">
        <v>14</v>
      </c>
      <c r="E173" s="22"/>
      <c r="F173" s="22"/>
      <c r="G173" s="22"/>
      <c r="H173" s="22"/>
      <c r="I173" s="22"/>
      <c r="J173" s="22"/>
      <c r="K173" s="22"/>
      <c r="L173" s="22"/>
      <c r="M173" s="22"/>
      <c r="N173" s="21">
        <v>6240</v>
      </c>
      <c r="O173" s="22"/>
      <c r="P173" s="22"/>
      <c r="Q173" s="22"/>
      <c r="R173" s="21">
        <f>R174+R183</f>
        <v>3900</v>
      </c>
      <c r="S173" s="22"/>
      <c r="T173" s="22"/>
      <c r="U173" s="22"/>
      <c r="V173" s="21">
        <v>3900</v>
      </c>
      <c r="W173" s="22"/>
      <c r="X173" s="22"/>
      <c r="Y173" s="22"/>
      <c r="Z173" s="21">
        <v>3900</v>
      </c>
      <c r="AA173" s="22"/>
      <c r="AB173" s="22"/>
      <c r="AC173" s="22"/>
    </row>
    <row r="174" spans="2:29" x14ac:dyDescent="0.2">
      <c r="B174" s="7" t="s">
        <v>15</v>
      </c>
      <c r="C174" s="7"/>
      <c r="D174" s="25" t="s">
        <v>16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1">
        <v>2657</v>
      </c>
      <c r="O174" s="22"/>
      <c r="P174" s="22"/>
      <c r="Q174" s="22"/>
      <c r="R174" s="21">
        <f>R175+R178</f>
        <v>2600</v>
      </c>
      <c r="S174" s="22"/>
      <c r="T174" s="22"/>
      <c r="U174" s="22"/>
      <c r="V174" s="21">
        <v>2600</v>
      </c>
      <c r="W174" s="22"/>
      <c r="X174" s="22"/>
      <c r="Y174" s="22"/>
      <c r="Z174" s="21">
        <v>2600</v>
      </c>
      <c r="AA174" s="22"/>
      <c r="AB174" s="22"/>
      <c r="AC174" s="22"/>
    </row>
    <row r="175" spans="2:29" x14ac:dyDescent="0.2">
      <c r="B175" s="7" t="s">
        <v>17</v>
      </c>
      <c r="C175" s="7"/>
      <c r="D175" s="25" t="s">
        <v>18</v>
      </c>
      <c r="E175" s="22"/>
      <c r="F175" s="22"/>
      <c r="G175" s="22"/>
      <c r="H175" s="22"/>
      <c r="I175" s="22"/>
      <c r="J175" s="22"/>
      <c r="K175" s="22"/>
      <c r="L175" s="22"/>
      <c r="M175" s="22"/>
      <c r="N175" s="21">
        <v>2126</v>
      </c>
      <c r="O175" s="22"/>
      <c r="P175" s="22"/>
      <c r="Q175" s="22"/>
      <c r="R175" s="21">
        <v>2100</v>
      </c>
      <c r="S175" s="22"/>
      <c r="T175" s="22"/>
      <c r="U175" s="22"/>
      <c r="V175" s="21">
        <v>2100</v>
      </c>
      <c r="W175" s="22"/>
      <c r="X175" s="22"/>
      <c r="Y175" s="22"/>
      <c r="Z175" s="21">
        <v>2100</v>
      </c>
      <c r="AA175" s="22"/>
      <c r="AB175" s="22"/>
      <c r="AC175" s="22"/>
    </row>
    <row r="176" spans="2:29" x14ac:dyDescent="0.2">
      <c r="B176" s="7" t="s">
        <v>249</v>
      </c>
      <c r="C176" s="7"/>
      <c r="D176" s="25" t="s">
        <v>250</v>
      </c>
      <c r="E176" s="22"/>
      <c r="F176" s="22"/>
      <c r="G176" s="22"/>
      <c r="H176" s="22"/>
      <c r="I176" s="22"/>
      <c r="J176" s="22"/>
      <c r="K176" s="22"/>
      <c r="L176" s="22"/>
      <c r="M176" s="22"/>
      <c r="N176" s="21">
        <v>2126</v>
      </c>
      <c r="O176" s="22"/>
      <c r="P176" s="22"/>
      <c r="Q176" s="22"/>
      <c r="R176" s="21">
        <f>R177</f>
        <v>2100</v>
      </c>
      <c r="S176" s="22"/>
      <c r="T176" s="22"/>
      <c r="U176" s="22"/>
      <c r="V176" s="21">
        <v>2100</v>
      </c>
      <c r="W176" s="22"/>
      <c r="X176" s="22"/>
      <c r="Y176" s="22"/>
      <c r="Z176" s="21">
        <v>2100</v>
      </c>
      <c r="AA176" s="22"/>
      <c r="AB176" s="22"/>
      <c r="AC176" s="22"/>
    </row>
    <row r="177" spans="2:29" x14ac:dyDescent="0.2">
      <c r="B177" s="9" t="s">
        <v>251</v>
      </c>
      <c r="C177" s="9" t="s">
        <v>252</v>
      </c>
      <c r="D177" s="26" t="s">
        <v>253</v>
      </c>
      <c r="E177" s="22"/>
      <c r="F177" s="22"/>
      <c r="G177" s="22"/>
      <c r="H177" s="22"/>
      <c r="I177" s="22"/>
      <c r="J177" s="22"/>
      <c r="K177" s="22"/>
      <c r="L177" s="22"/>
      <c r="M177" s="22"/>
      <c r="N177" s="23">
        <v>2126</v>
      </c>
      <c r="O177" s="22"/>
      <c r="P177" s="22"/>
      <c r="Q177" s="22"/>
      <c r="R177" s="23">
        <v>2100</v>
      </c>
      <c r="S177" s="22"/>
      <c r="T177" s="22"/>
      <c r="U177" s="22"/>
      <c r="V177" s="23">
        <v>0</v>
      </c>
      <c r="W177" s="22"/>
      <c r="X177" s="22"/>
      <c r="Y177" s="22"/>
      <c r="Z177" s="23">
        <v>0</v>
      </c>
      <c r="AA177" s="22"/>
      <c r="AB177" s="22"/>
      <c r="AC177" s="22"/>
    </row>
    <row r="178" spans="2:29" x14ac:dyDescent="0.2">
      <c r="B178" s="7" t="s">
        <v>24</v>
      </c>
      <c r="C178" s="7"/>
      <c r="D178" s="25" t="s">
        <v>25</v>
      </c>
      <c r="E178" s="22"/>
      <c r="F178" s="22"/>
      <c r="G178" s="22"/>
      <c r="H178" s="22"/>
      <c r="I178" s="22"/>
      <c r="J178" s="22"/>
      <c r="K178" s="22"/>
      <c r="L178" s="22"/>
      <c r="M178" s="22"/>
      <c r="N178" s="21">
        <v>531</v>
      </c>
      <c r="O178" s="22"/>
      <c r="P178" s="22"/>
      <c r="Q178" s="22"/>
      <c r="R178" s="21">
        <f>R179+R181</f>
        <v>500</v>
      </c>
      <c r="S178" s="22"/>
      <c r="T178" s="22"/>
      <c r="U178" s="22"/>
      <c r="V178" s="21">
        <v>500</v>
      </c>
      <c r="W178" s="22"/>
      <c r="X178" s="22"/>
      <c r="Y178" s="22"/>
      <c r="Z178" s="21">
        <v>500</v>
      </c>
      <c r="AA178" s="22"/>
      <c r="AB178" s="22"/>
      <c r="AC178" s="22"/>
    </row>
    <row r="179" spans="2:29" ht="18" customHeight="1" x14ac:dyDescent="0.2">
      <c r="B179" s="7" t="s">
        <v>26</v>
      </c>
      <c r="C179" s="7"/>
      <c r="D179" s="25" t="s">
        <v>27</v>
      </c>
      <c r="E179" s="22"/>
      <c r="F179" s="22"/>
      <c r="G179" s="22"/>
      <c r="H179" s="22"/>
      <c r="I179" s="22"/>
      <c r="J179" s="22"/>
      <c r="K179" s="22"/>
      <c r="L179" s="22"/>
      <c r="M179" s="22"/>
      <c r="N179" s="21">
        <v>133</v>
      </c>
      <c r="O179" s="22"/>
      <c r="P179" s="22"/>
      <c r="Q179" s="22"/>
      <c r="R179" s="21">
        <f>R180</f>
        <v>100</v>
      </c>
      <c r="S179" s="22"/>
      <c r="T179" s="22"/>
      <c r="U179" s="22"/>
      <c r="V179" s="21">
        <v>100</v>
      </c>
      <c r="W179" s="22"/>
      <c r="X179" s="22"/>
      <c r="Y179" s="22"/>
      <c r="Z179" s="21">
        <v>100</v>
      </c>
      <c r="AA179" s="22"/>
      <c r="AB179" s="22"/>
      <c r="AC179" s="22"/>
    </row>
    <row r="180" spans="2:29" x14ac:dyDescent="0.2">
      <c r="B180" s="9" t="s">
        <v>28</v>
      </c>
      <c r="C180" s="9" t="s">
        <v>254</v>
      </c>
      <c r="D180" s="26" t="s">
        <v>30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3">
        <v>133</v>
      </c>
      <c r="O180" s="22"/>
      <c r="P180" s="22"/>
      <c r="Q180" s="22"/>
      <c r="R180" s="23">
        <v>100</v>
      </c>
      <c r="S180" s="22"/>
      <c r="T180" s="22"/>
      <c r="U180" s="22"/>
      <c r="V180" s="23">
        <v>0</v>
      </c>
      <c r="W180" s="22"/>
      <c r="X180" s="22"/>
      <c r="Y180" s="22"/>
      <c r="Z180" s="23">
        <v>0</v>
      </c>
      <c r="AA180" s="22"/>
      <c r="AB180" s="22"/>
      <c r="AC180" s="22"/>
    </row>
    <row r="181" spans="2:29" x14ac:dyDescent="0.2">
      <c r="B181" s="7" t="s">
        <v>31</v>
      </c>
      <c r="C181" s="7"/>
      <c r="D181" s="25" t="s">
        <v>32</v>
      </c>
      <c r="E181" s="22"/>
      <c r="F181" s="22"/>
      <c r="G181" s="22"/>
      <c r="H181" s="22"/>
      <c r="I181" s="22"/>
      <c r="J181" s="22"/>
      <c r="K181" s="22"/>
      <c r="L181" s="22"/>
      <c r="M181" s="22"/>
      <c r="N181" s="21">
        <v>398</v>
      </c>
      <c r="O181" s="22"/>
      <c r="P181" s="22"/>
      <c r="Q181" s="22"/>
      <c r="R181" s="21">
        <f>R182</f>
        <v>400</v>
      </c>
      <c r="S181" s="22"/>
      <c r="T181" s="22"/>
      <c r="U181" s="22"/>
      <c r="V181" s="21">
        <v>400</v>
      </c>
      <c r="W181" s="22"/>
      <c r="X181" s="22"/>
      <c r="Y181" s="22"/>
      <c r="Z181" s="21">
        <v>400</v>
      </c>
      <c r="AA181" s="22"/>
      <c r="AB181" s="22"/>
      <c r="AC181" s="22"/>
    </row>
    <row r="182" spans="2:29" x14ac:dyDescent="0.2">
      <c r="B182" s="9" t="s">
        <v>33</v>
      </c>
      <c r="C182" s="9" t="s">
        <v>255</v>
      </c>
      <c r="D182" s="26" t="s">
        <v>35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3">
        <v>398</v>
      </c>
      <c r="O182" s="22"/>
      <c r="P182" s="22"/>
      <c r="Q182" s="22"/>
      <c r="R182" s="23">
        <v>400</v>
      </c>
      <c r="S182" s="22"/>
      <c r="T182" s="22"/>
      <c r="U182" s="22"/>
      <c r="V182" s="23">
        <v>0</v>
      </c>
      <c r="W182" s="22"/>
      <c r="X182" s="22"/>
      <c r="Y182" s="22"/>
      <c r="Z182" s="23">
        <v>0</v>
      </c>
      <c r="AA182" s="22"/>
      <c r="AB182" s="22"/>
      <c r="AC182" s="22"/>
    </row>
    <row r="183" spans="2:29" x14ac:dyDescent="0.2">
      <c r="B183" s="7" t="s">
        <v>36</v>
      </c>
      <c r="C183" s="7"/>
      <c r="D183" s="25" t="s">
        <v>37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1">
        <v>3583</v>
      </c>
      <c r="O183" s="22"/>
      <c r="P183" s="22"/>
      <c r="Q183" s="22"/>
      <c r="R183" s="21">
        <f>R184+R191+R194</f>
        <v>1300</v>
      </c>
      <c r="S183" s="22"/>
      <c r="T183" s="22"/>
      <c r="U183" s="22"/>
      <c r="V183" s="21">
        <v>1300</v>
      </c>
      <c r="W183" s="22"/>
      <c r="X183" s="22"/>
      <c r="Y183" s="22"/>
      <c r="Z183" s="21">
        <v>1300</v>
      </c>
      <c r="AA183" s="22"/>
      <c r="AB183" s="22"/>
      <c r="AC183" s="22"/>
    </row>
    <row r="184" spans="2:29" x14ac:dyDescent="0.2">
      <c r="B184" s="7" t="s">
        <v>38</v>
      </c>
      <c r="C184" s="7"/>
      <c r="D184" s="25" t="s">
        <v>39</v>
      </c>
      <c r="E184" s="22"/>
      <c r="F184" s="22"/>
      <c r="G184" s="22"/>
      <c r="H184" s="22"/>
      <c r="I184" s="22"/>
      <c r="J184" s="22"/>
      <c r="K184" s="22"/>
      <c r="L184" s="22"/>
      <c r="M184" s="22"/>
      <c r="N184" s="21">
        <v>2654</v>
      </c>
      <c r="O184" s="22"/>
      <c r="P184" s="22"/>
      <c r="Q184" s="22"/>
      <c r="R184" s="21">
        <f>R185+R189</f>
        <v>700</v>
      </c>
      <c r="S184" s="22"/>
      <c r="T184" s="22"/>
      <c r="U184" s="22"/>
      <c r="V184" s="21">
        <v>700</v>
      </c>
      <c r="W184" s="22"/>
      <c r="X184" s="22"/>
      <c r="Y184" s="22"/>
      <c r="Z184" s="21">
        <v>700</v>
      </c>
      <c r="AA184" s="22"/>
      <c r="AB184" s="22"/>
      <c r="AC184" s="22"/>
    </row>
    <row r="185" spans="2:29" x14ac:dyDescent="0.2">
      <c r="B185" s="7" t="s">
        <v>107</v>
      </c>
      <c r="C185" s="7"/>
      <c r="D185" s="25" t="s">
        <v>108</v>
      </c>
      <c r="E185" s="22"/>
      <c r="F185" s="22"/>
      <c r="G185" s="22"/>
      <c r="H185" s="22"/>
      <c r="I185" s="22"/>
      <c r="J185" s="22"/>
      <c r="K185" s="22"/>
      <c r="L185" s="22"/>
      <c r="M185" s="22"/>
      <c r="N185" s="21">
        <v>2500</v>
      </c>
      <c r="O185" s="22"/>
      <c r="P185" s="22"/>
      <c r="Q185" s="22"/>
      <c r="R185" s="21">
        <v>500</v>
      </c>
      <c r="S185" s="22"/>
      <c r="T185" s="22"/>
      <c r="U185" s="22"/>
      <c r="V185" s="21">
        <v>500</v>
      </c>
      <c r="W185" s="22"/>
      <c r="X185" s="22"/>
      <c r="Y185" s="22"/>
      <c r="Z185" s="21">
        <v>500</v>
      </c>
      <c r="AA185" s="22"/>
      <c r="AB185" s="22"/>
      <c r="AC185" s="22"/>
    </row>
    <row r="186" spans="2:29" x14ac:dyDescent="0.2">
      <c r="B186" s="9" t="s">
        <v>109</v>
      </c>
      <c r="C186" s="9" t="s">
        <v>256</v>
      </c>
      <c r="D186" s="26" t="s">
        <v>111</v>
      </c>
      <c r="E186" s="22"/>
      <c r="F186" s="22"/>
      <c r="G186" s="22"/>
      <c r="H186" s="22"/>
      <c r="I186" s="22"/>
      <c r="J186" s="22"/>
      <c r="K186" s="22"/>
      <c r="L186" s="22"/>
      <c r="M186" s="22"/>
      <c r="N186" s="23">
        <v>2500</v>
      </c>
      <c r="O186" s="22"/>
      <c r="P186" s="22"/>
      <c r="Q186" s="22"/>
      <c r="R186" s="23">
        <v>500</v>
      </c>
      <c r="S186" s="22"/>
      <c r="T186" s="22"/>
      <c r="U186" s="22"/>
      <c r="V186" s="23">
        <v>0</v>
      </c>
      <c r="W186" s="22"/>
      <c r="X186" s="22"/>
      <c r="Y186" s="22"/>
      <c r="Z186" s="23">
        <v>0</v>
      </c>
      <c r="AA186" s="22"/>
      <c r="AB186" s="22"/>
      <c r="AC186" s="22"/>
    </row>
    <row r="187" spans="2:29" x14ac:dyDescent="0.2">
      <c r="B187" s="9" t="s">
        <v>112</v>
      </c>
      <c r="C187" s="9" t="s">
        <v>257</v>
      </c>
      <c r="D187" s="26" t="s">
        <v>114</v>
      </c>
      <c r="E187" s="22"/>
      <c r="F187" s="22"/>
      <c r="G187" s="22"/>
      <c r="H187" s="22"/>
      <c r="I187" s="22"/>
      <c r="J187" s="22"/>
      <c r="K187" s="22"/>
      <c r="L187" s="22"/>
      <c r="M187" s="22"/>
      <c r="N187" s="23">
        <v>0</v>
      </c>
      <c r="O187" s="22"/>
      <c r="P187" s="22"/>
      <c r="Q187" s="22"/>
      <c r="R187" s="23">
        <v>0</v>
      </c>
      <c r="S187" s="22"/>
      <c r="T187" s="22"/>
      <c r="U187" s="22"/>
      <c r="V187" s="23">
        <v>0</v>
      </c>
      <c r="W187" s="22"/>
      <c r="X187" s="22"/>
      <c r="Y187" s="22"/>
      <c r="Z187" s="23">
        <v>0</v>
      </c>
      <c r="AA187" s="22"/>
      <c r="AB187" s="22"/>
      <c r="AC187" s="22"/>
    </row>
    <row r="188" spans="2:29" x14ac:dyDescent="0.2">
      <c r="B188" s="9" t="s">
        <v>115</v>
      </c>
      <c r="C188" s="9" t="s">
        <v>258</v>
      </c>
      <c r="D188" s="26" t="s">
        <v>117</v>
      </c>
      <c r="E188" s="22"/>
      <c r="F188" s="22"/>
      <c r="G188" s="22"/>
      <c r="H188" s="22"/>
      <c r="I188" s="22"/>
      <c r="J188" s="22"/>
      <c r="K188" s="22"/>
      <c r="L188" s="22"/>
      <c r="M188" s="22"/>
      <c r="N188" s="23">
        <v>0</v>
      </c>
      <c r="O188" s="22"/>
      <c r="P188" s="22"/>
      <c r="Q188" s="22"/>
      <c r="R188" s="23">
        <v>0</v>
      </c>
      <c r="S188" s="22"/>
      <c r="T188" s="22"/>
      <c r="U188" s="22"/>
      <c r="V188" s="23">
        <v>0</v>
      </c>
      <c r="W188" s="22"/>
      <c r="X188" s="22"/>
      <c r="Y188" s="22"/>
      <c r="Z188" s="23">
        <v>0</v>
      </c>
      <c r="AA188" s="22"/>
      <c r="AB188" s="22"/>
      <c r="AC188" s="22"/>
    </row>
    <row r="189" spans="2:29" ht="18" customHeight="1" x14ac:dyDescent="0.2">
      <c r="B189" s="7" t="s">
        <v>40</v>
      </c>
      <c r="C189" s="7"/>
      <c r="D189" s="25" t="s">
        <v>41</v>
      </c>
      <c r="E189" s="22"/>
      <c r="F189" s="22"/>
      <c r="G189" s="22"/>
      <c r="H189" s="22"/>
      <c r="I189" s="22"/>
      <c r="J189" s="22"/>
      <c r="K189" s="22"/>
      <c r="L189" s="22"/>
      <c r="M189" s="22"/>
      <c r="N189" s="21">
        <v>154</v>
      </c>
      <c r="O189" s="22"/>
      <c r="P189" s="22"/>
      <c r="Q189" s="22"/>
      <c r="R189" s="21">
        <f>R190</f>
        <v>200</v>
      </c>
      <c r="S189" s="22"/>
      <c r="T189" s="22"/>
      <c r="U189" s="22"/>
      <c r="V189" s="21">
        <v>200</v>
      </c>
      <c r="W189" s="22"/>
      <c r="X189" s="22"/>
      <c r="Y189" s="22"/>
      <c r="Z189" s="21">
        <v>200</v>
      </c>
      <c r="AA189" s="22"/>
      <c r="AB189" s="22"/>
      <c r="AC189" s="22"/>
    </row>
    <row r="190" spans="2:29" ht="18" customHeight="1" x14ac:dyDescent="0.2">
      <c r="B190" s="9" t="s">
        <v>259</v>
      </c>
      <c r="C190" s="9" t="s">
        <v>260</v>
      </c>
      <c r="D190" s="26" t="s">
        <v>261</v>
      </c>
      <c r="E190" s="22"/>
      <c r="F190" s="22"/>
      <c r="G190" s="22"/>
      <c r="H190" s="22"/>
      <c r="I190" s="22"/>
      <c r="J190" s="22"/>
      <c r="K190" s="22"/>
      <c r="L190" s="22"/>
      <c r="M190" s="22"/>
      <c r="N190" s="23">
        <v>154</v>
      </c>
      <c r="O190" s="22"/>
      <c r="P190" s="22"/>
      <c r="Q190" s="22"/>
      <c r="R190" s="23">
        <v>200</v>
      </c>
      <c r="S190" s="22"/>
      <c r="T190" s="22"/>
      <c r="U190" s="22"/>
      <c r="V190" s="23">
        <v>0</v>
      </c>
      <c r="W190" s="22"/>
      <c r="X190" s="22"/>
      <c r="Y190" s="22"/>
      <c r="Z190" s="23">
        <v>0</v>
      </c>
      <c r="AA190" s="22"/>
      <c r="AB190" s="22"/>
      <c r="AC190" s="22"/>
    </row>
    <row r="191" spans="2:29" x14ac:dyDescent="0.2">
      <c r="B191" s="7" t="s">
        <v>45</v>
      </c>
      <c r="C191" s="7"/>
      <c r="D191" s="25" t="s">
        <v>46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1">
        <v>664</v>
      </c>
      <c r="O191" s="22"/>
      <c r="P191" s="22"/>
      <c r="Q191" s="22"/>
      <c r="R191" s="21">
        <f>R192</f>
        <v>500</v>
      </c>
      <c r="S191" s="22"/>
      <c r="T191" s="22"/>
      <c r="U191" s="22"/>
      <c r="V191" s="21">
        <v>500</v>
      </c>
      <c r="W191" s="22"/>
      <c r="X191" s="22"/>
      <c r="Y191" s="22"/>
      <c r="Z191" s="21">
        <v>500</v>
      </c>
      <c r="AA191" s="22"/>
      <c r="AB191" s="22"/>
      <c r="AC191" s="22"/>
    </row>
    <row r="192" spans="2:29" x14ac:dyDescent="0.2">
      <c r="B192" s="7" t="s">
        <v>47</v>
      </c>
      <c r="C192" s="7"/>
      <c r="D192" s="25" t="s">
        <v>48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1">
        <v>664</v>
      </c>
      <c r="O192" s="22"/>
      <c r="P192" s="22"/>
      <c r="Q192" s="22"/>
      <c r="R192" s="21">
        <f>R193</f>
        <v>500</v>
      </c>
      <c r="S192" s="22"/>
      <c r="T192" s="22"/>
      <c r="U192" s="22"/>
      <c r="V192" s="21">
        <v>500</v>
      </c>
      <c r="W192" s="22"/>
      <c r="X192" s="22"/>
      <c r="Y192" s="22"/>
      <c r="Z192" s="21">
        <v>500</v>
      </c>
      <c r="AA192" s="22"/>
      <c r="AB192" s="22"/>
      <c r="AC192" s="22"/>
    </row>
    <row r="193" spans="2:31" x14ac:dyDescent="0.2">
      <c r="B193" s="9" t="s">
        <v>53</v>
      </c>
      <c r="C193" s="9" t="s">
        <v>262</v>
      </c>
      <c r="D193" s="26" t="s">
        <v>54</v>
      </c>
      <c r="E193" s="22"/>
      <c r="F193" s="22"/>
      <c r="G193" s="22"/>
      <c r="H193" s="22"/>
      <c r="I193" s="22"/>
      <c r="J193" s="22"/>
      <c r="K193" s="22"/>
      <c r="L193" s="22"/>
      <c r="M193" s="22"/>
      <c r="N193" s="23">
        <v>664</v>
      </c>
      <c r="O193" s="22"/>
      <c r="P193" s="22"/>
      <c r="Q193" s="22"/>
      <c r="R193" s="23">
        <v>500</v>
      </c>
      <c r="S193" s="22"/>
      <c r="T193" s="22"/>
      <c r="U193" s="22"/>
      <c r="V193" s="23">
        <v>0</v>
      </c>
      <c r="W193" s="22"/>
      <c r="X193" s="22"/>
      <c r="Y193" s="22"/>
      <c r="Z193" s="23">
        <v>0</v>
      </c>
      <c r="AA193" s="22"/>
      <c r="AB193" s="22"/>
      <c r="AC193" s="22"/>
      <c r="AE193" s="20"/>
    </row>
    <row r="194" spans="2:31" x14ac:dyDescent="0.2">
      <c r="B194" s="7" t="s">
        <v>74</v>
      </c>
      <c r="C194" s="7"/>
      <c r="D194" s="25" t="s">
        <v>75</v>
      </c>
      <c r="E194" s="22"/>
      <c r="F194" s="22"/>
      <c r="G194" s="22"/>
      <c r="H194" s="22"/>
      <c r="I194" s="22"/>
      <c r="J194" s="22"/>
      <c r="K194" s="22"/>
      <c r="L194" s="22"/>
      <c r="M194" s="22"/>
      <c r="N194" s="21">
        <v>265</v>
      </c>
      <c r="O194" s="22"/>
      <c r="P194" s="22"/>
      <c r="Q194" s="22"/>
      <c r="R194" s="21">
        <f>R195</f>
        <v>100</v>
      </c>
      <c r="S194" s="22"/>
      <c r="T194" s="22"/>
      <c r="U194" s="22"/>
      <c r="V194" s="21">
        <v>100</v>
      </c>
      <c r="W194" s="22"/>
      <c r="X194" s="22"/>
      <c r="Y194" s="22"/>
      <c r="Z194" s="21">
        <v>100</v>
      </c>
      <c r="AA194" s="22"/>
      <c r="AB194" s="22"/>
      <c r="AC194" s="22"/>
    </row>
    <row r="195" spans="2:31" x14ac:dyDescent="0.2">
      <c r="B195" s="7" t="s">
        <v>205</v>
      </c>
      <c r="C195" s="7"/>
      <c r="D195" s="25" t="s">
        <v>75</v>
      </c>
      <c r="E195" s="22"/>
      <c r="F195" s="22"/>
      <c r="G195" s="22"/>
      <c r="H195" s="22"/>
      <c r="I195" s="22"/>
      <c r="J195" s="22"/>
      <c r="K195" s="22"/>
      <c r="L195" s="22"/>
      <c r="M195" s="22"/>
      <c r="N195" s="21">
        <v>265</v>
      </c>
      <c r="O195" s="22"/>
      <c r="P195" s="22"/>
      <c r="Q195" s="22"/>
      <c r="R195" s="21">
        <f>R196</f>
        <v>100</v>
      </c>
      <c r="S195" s="22"/>
      <c r="T195" s="22"/>
      <c r="U195" s="22"/>
      <c r="V195" s="21">
        <v>100</v>
      </c>
      <c r="W195" s="22"/>
      <c r="X195" s="22"/>
      <c r="Y195" s="22"/>
      <c r="Z195" s="21">
        <v>100</v>
      </c>
      <c r="AA195" s="22"/>
      <c r="AB195" s="22"/>
      <c r="AC195" s="22"/>
    </row>
    <row r="196" spans="2:31" x14ac:dyDescent="0.2">
      <c r="B196" s="9" t="s">
        <v>209</v>
      </c>
      <c r="C196" s="9" t="s">
        <v>263</v>
      </c>
      <c r="D196" s="26" t="s">
        <v>211</v>
      </c>
      <c r="E196" s="22"/>
      <c r="F196" s="22"/>
      <c r="G196" s="22"/>
      <c r="H196" s="22"/>
      <c r="I196" s="22"/>
      <c r="J196" s="22"/>
      <c r="K196" s="22"/>
      <c r="L196" s="22"/>
      <c r="M196" s="22"/>
      <c r="N196" s="23">
        <v>265</v>
      </c>
      <c r="O196" s="22"/>
      <c r="P196" s="22"/>
      <c r="Q196" s="22"/>
      <c r="R196" s="23">
        <v>100</v>
      </c>
      <c r="S196" s="22"/>
      <c r="T196" s="22"/>
      <c r="U196" s="22"/>
      <c r="V196" s="23">
        <v>0</v>
      </c>
      <c r="W196" s="22"/>
      <c r="X196" s="22"/>
      <c r="Y196" s="22"/>
      <c r="Z196" s="23">
        <v>0</v>
      </c>
      <c r="AA196" s="22"/>
      <c r="AB196" s="22"/>
      <c r="AC196" s="22"/>
    </row>
    <row r="197" spans="2:31" x14ac:dyDescent="0.2">
      <c r="B197" s="16" t="s">
        <v>392</v>
      </c>
      <c r="C197" s="18" t="s">
        <v>393</v>
      </c>
      <c r="D197" s="13"/>
      <c r="E197" s="14"/>
      <c r="F197" s="14"/>
      <c r="G197" s="14"/>
      <c r="H197" s="14"/>
      <c r="I197" s="14"/>
      <c r="J197" s="14"/>
      <c r="K197" s="14"/>
      <c r="L197" s="14"/>
      <c r="M197" s="14"/>
      <c r="N197" s="15"/>
      <c r="O197" s="14"/>
      <c r="P197" s="14"/>
      <c r="Q197" s="14"/>
      <c r="R197" s="17">
        <f>R198</f>
        <v>100</v>
      </c>
      <c r="S197" s="14"/>
      <c r="T197" s="14"/>
      <c r="U197" s="14"/>
      <c r="V197" s="17">
        <v>100</v>
      </c>
      <c r="W197" s="14"/>
      <c r="X197" s="14"/>
      <c r="Y197" s="14"/>
      <c r="Z197" s="17">
        <v>100</v>
      </c>
      <c r="AA197" s="14"/>
      <c r="AB197" s="14"/>
      <c r="AC197" s="14"/>
    </row>
    <row r="198" spans="2:31" x14ac:dyDescent="0.2">
      <c r="B198" s="27" t="s">
        <v>264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4">
        <v>600</v>
      </c>
      <c r="O198" s="22"/>
      <c r="P198" s="22"/>
      <c r="Q198" s="22"/>
      <c r="R198" s="24">
        <f>R199</f>
        <v>100</v>
      </c>
      <c r="S198" s="22"/>
      <c r="T198" s="22"/>
      <c r="U198" s="22"/>
      <c r="V198" s="24">
        <v>100</v>
      </c>
      <c r="W198" s="22"/>
      <c r="X198" s="22"/>
      <c r="Y198" s="22"/>
      <c r="Z198" s="24">
        <v>100</v>
      </c>
      <c r="AA198" s="22"/>
      <c r="AB198" s="22"/>
      <c r="AC198" s="22"/>
    </row>
    <row r="199" spans="2:31" x14ac:dyDescent="0.2">
      <c r="B199" s="7" t="s">
        <v>13</v>
      </c>
      <c r="C199" s="7"/>
      <c r="D199" s="25" t="s">
        <v>14</v>
      </c>
      <c r="E199" s="22"/>
      <c r="F199" s="22"/>
      <c r="G199" s="22"/>
      <c r="H199" s="22"/>
      <c r="I199" s="22"/>
      <c r="J199" s="22"/>
      <c r="K199" s="22"/>
      <c r="L199" s="22"/>
      <c r="M199" s="22"/>
      <c r="N199" s="21">
        <v>600</v>
      </c>
      <c r="O199" s="22"/>
      <c r="P199" s="22"/>
      <c r="Q199" s="22"/>
      <c r="R199" s="21">
        <f>R200</f>
        <v>100</v>
      </c>
      <c r="S199" s="22"/>
      <c r="T199" s="22"/>
      <c r="U199" s="22"/>
      <c r="V199" s="21">
        <v>100</v>
      </c>
      <c r="W199" s="22"/>
      <c r="X199" s="22"/>
      <c r="Y199" s="22"/>
      <c r="Z199" s="21">
        <v>100</v>
      </c>
      <c r="AA199" s="22"/>
      <c r="AB199" s="22"/>
      <c r="AC199" s="22"/>
    </row>
    <row r="200" spans="2:31" x14ac:dyDescent="0.2">
      <c r="B200" s="7" t="s">
        <v>36</v>
      </c>
      <c r="C200" s="7"/>
      <c r="D200" s="25" t="s">
        <v>37</v>
      </c>
      <c r="E200" s="22"/>
      <c r="F200" s="22"/>
      <c r="G200" s="22"/>
      <c r="H200" s="22"/>
      <c r="I200" s="22"/>
      <c r="J200" s="22"/>
      <c r="K200" s="22"/>
      <c r="L200" s="22"/>
      <c r="M200" s="22"/>
      <c r="N200" s="21">
        <v>600</v>
      </c>
      <c r="O200" s="22"/>
      <c r="P200" s="22"/>
      <c r="Q200" s="22"/>
      <c r="R200" s="21">
        <f>R205</f>
        <v>100</v>
      </c>
      <c r="S200" s="22"/>
      <c r="T200" s="22"/>
      <c r="U200" s="22"/>
      <c r="V200" s="21">
        <v>100</v>
      </c>
      <c r="W200" s="22"/>
      <c r="X200" s="22"/>
      <c r="Y200" s="22"/>
      <c r="Z200" s="21">
        <v>100</v>
      </c>
      <c r="AA200" s="22"/>
      <c r="AB200" s="22"/>
      <c r="AC200" s="22"/>
    </row>
    <row r="201" spans="2:31" ht="18" customHeight="1" x14ac:dyDescent="0.2">
      <c r="B201" s="7" t="s">
        <v>38</v>
      </c>
      <c r="C201" s="7"/>
      <c r="D201" s="25" t="s">
        <v>39</v>
      </c>
      <c r="E201" s="22"/>
      <c r="F201" s="22"/>
      <c r="G201" s="22"/>
      <c r="H201" s="22"/>
      <c r="I201" s="22"/>
      <c r="J201" s="22"/>
      <c r="K201" s="22"/>
      <c r="L201" s="22"/>
      <c r="M201" s="22"/>
      <c r="N201" s="21">
        <v>600</v>
      </c>
      <c r="O201" s="22"/>
      <c r="P201" s="22"/>
      <c r="Q201" s="22"/>
      <c r="R201" s="21">
        <v>0</v>
      </c>
      <c r="S201" s="22"/>
      <c r="T201" s="22"/>
      <c r="U201" s="22"/>
      <c r="V201" s="21">
        <v>0</v>
      </c>
      <c r="W201" s="22"/>
      <c r="X201" s="22"/>
      <c r="Y201" s="22"/>
      <c r="Z201" s="21">
        <v>0</v>
      </c>
      <c r="AA201" s="22"/>
      <c r="AB201" s="22"/>
      <c r="AC201" s="22"/>
    </row>
    <row r="202" spans="2:31" x14ac:dyDescent="0.2">
      <c r="B202" s="7" t="s">
        <v>107</v>
      </c>
      <c r="C202" s="7"/>
      <c r="D202" s="25" t="s">
        <v>108</v>
      </c>
      <c r="E202" s="22"/>
      <c r="F202" s="22"/>
      <c r="G202" s="22"/>
      <c r="H202" s="22"/>
      <c r="I202" s="22"/>
      <c r="J202" s="22"/>
      <c r="K202" s="22"/>
      <c r="L202" s="22"/>
      <c r="M202" s="22"/>
      <c r="N202" s="21">
        <v>600</v>
      </c>
      <c r="O202" s="22"/>
      <c r="P202" s="22"/>
      <c r="Q202" s="22"/>
      <c r="R202" s="21">
        <v>0</v>
      </c>
      <c r="S202" s="22"/>
      <c r="T202" s="22"/>
      <c r="U202" s="22"/>
      <c r="V202" s="21">
        <v>0</v>
      </c>
      <c r="W202" s="22"/>
      <c r="X202" s="22"/>
      <c r="Y202" s="22"/>
      <c r="Z202" s="21">
        <v>0</v>
      </c>
      <c r="AA202" s="22"/>
      <c r="AB202" s="22"/>
      <c r="AC202" s="22"/>
    </row>
    <row r="203" spans="2:31" x14ac:dyDescent="0.2">
      <c r="B203" s="9" t="s">
        <v>112</v>
      </c>
      <c r="C203" s="9" t="s">
        <v>265</v>
      </c>
      <c r="D203" s="26" t="s">
        <v>114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3">
        <v>132</v>
      </c>
      <c r="O203" s="22"/>
      <c r="P203" s="22"/>
      <c r="Q203" s="22"/>
      <c r="R203" s="23">
        <v>0</v>
      </c>
      <c r="S203" s="22"/>
      <c r="T203" s="22"/>
      <c r="U203" s="22"/>
      <c r="V203" s="23">
        <v>0</v>
      </c>
      <c r="W203" s="22"/>
      <c r="X203" s="22"/>
      <c r="Y203" s="22"/>
      <c r="Z203" s="23">
        <v>0</v>
      </c>
      <c r="AA203" s="22"/>
      <c r="AB203" s="22"/>
      <c r="AC203" s="22"/>
    </row>
    <row r="204" spans="2:31" x14ac:dyDescent="0.2">
      <c r="B204" s="9" t="s">
        <v>115</v>
      </c>
      <c r="C204" s="9" t="s">
        <v>266</v>
      </c>
      <c r="D204" s="26" t="s">
        <v>117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3">
        <v>468</v>
      </c>
      <c r="O204" s="22"/>
      <c r="P204" s="22"/>
      <c r="Q204" s="22"/>
      <c r="R204" s="23">
        <v>0</v>
      </c>
      <c r="S204" s="22"/>
      <c r="T204" s="22"/>
      <c r="U204" s="22"/>
      <c r="V204" s="23">
        <v>0</v>
      </c>
      <c r="W204" s="22"/>
      <c r="X204" s="22"/>
      <c r="Y204" s="22"/>
      <c r="Z204" s="23">
        <v>0</v>
      </c>
      <c r="AA204" s="22"/>
      <c r="AB204" s="22"/>
      <c r="AC204" s="22"/>
    </row>
    <row r="205" spans="2:31" x14ac:dyDescent="0.2">
      <c r="B205" s="7" t="s">
        <v>45</v>
      </c>
      <c r="C205" s="7"/>
      <c r="D205" s="25" t="s">
        <v>46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1">
        <v>0</v>
      </c>
      <c r="O205" s="22"/>
      <c r="P205" s="22"/>
      <c r="Q205" s="22"/>
      <c r="R205" s="21">
        <f>R206</f>
        <v>100</v>
      </c>
      <c r="S205" s="22"/>
      <c r="T205" s="22"/>
      <c r="U205" s="22"/>
      <c r="V205" s="21">
        <v>0</v>
      </c>
      <c r="W205" s="22"/>
      <c r="X205" s="22"/>
      <c r="Y205" s="22"/>
      <c r="Z205" s="21">
        <v>0</v>
      </c>
      <c r="AA205" s="22"/>
      <c r="AB205" s="22"/>
      <c r="AC205" s="22"/>
    </row>
    <row r="206" spans="2:31" x14ac:dyDescent="0.2">
      <c r="B206" s="7" t="s">
        <v>55</v>
      </c>
      <c r="C206" s="7"/>
      <c r="D206" s="25" t="s">
        <v>56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1">
        <v>0</v>
      </c>
      <c r="O206" s="22"/>
      <c r="P206" s="22"/>
      <c r="Q206" s="22"/>
      <c r="R206" s="21">
        <f>R207</f>
        <v>100</v>
      </c>
      <c r="S206" s="22"/>
      <c r="T206" s="22"/>
      <c r="U206" s="22"/>
      <c r="V206" s="21">
        <v>0</v>
      </c>
      <c r="W206" s="22"/>
      <c r="X206" s="22"/>
      <c r="Y206" s="22"/>
      <c r="Z206" s="21">
        <v>0</v>
      </c>
      <c r="AA206" s="22"/>
      <c r="AB206" s="22"/>
      <c r="AC206" s="22"/>
    </row>
    <row r="207" spans="2:31" ht="18" customHeight="1" x14ac:dyDescent="0.2">
      <c r="B207" s="9" t="s">
        <v>57</v>
      </c>
      <c r="C207" s="9" t="s">
        <v>267</v>
      </c>
      <c r="D207" s="26" t="s">
        <v>268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3">
        <v>0</v>
      </c>
      <c r="O207" s="22"/>
      <c r="P207" s="22"/>
      <c r="Q207" s="22"/>
      <c r="R207" s="23">
        <v>100</v>
      </c>
      <c r="S207" s="22"/>
      <c r="T207" s="22"/>
      <c r="U207" s="22"/>
      <c r="V207" s="23">
        <v>0</v>
      </c>
      <c r="W207" s="22"/>
      <c r="X207" s="22"/>
      <c r="Y207" s="22"/>
      <c r="Z207" s="23">
        <v>0</v>
      </c>
      <c r="AA207" s="22"/>
      <c r="AB207" s="22"/>
      <c r="AC207" s="22"/>
    </row>
    <row r="208" spans="2:31" x14ac:dyDescent="0.2">
      <c r="B208" s="43" t="s">
        <v>269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44">
        <f>N209+N219+N237+N249+N225+N243</f>
        <v>22496</v>
      </c>
      <c r="O208" s="22"/>
      <c r="P208" s="22"/>
      <c r="Q208" s="22"/>
      <c r="R208" s="44">
        <f>R209+R219+R236</f>
        <v>14500</v>
      </c>
      <c r="S208" s="22"/>
      <c r="T208" s="22"/>
      <c r="U208" s="22"/>
      <c r="V208" s="44">
        <f>V209+V219+V236</f>
        <v>12500</v>
      </c>
      <c r="W208" s="22"/>
      <c r="X208" s="22"/>
      <c r="Y208" s="22"/>
      <c r="Z208" s="44">
        <f>Z209+Z219+Z236</f>
        <v>12500</v>
      </c>
      <c r="AA208" s="22"/>
      <c r="AB208" s="22"/>
      <c r="AC208" s="22"/>
    </row>
    <row r="209" spans="2:29" x14ac:dyDescent="0.2">
      <c r="B209" s="27" t="s">
        <v>221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4">
        <v>8309</v>
      </c>
      <c r="O209" s="22"/>
      <c r="P209" s="22"/>
      <c r="Q209" s="22"/>
      <c r="R209" s="24">
        <f>R210</f>
        <v>6500</v>
      </c>
      <c r="S209" s="22"/>
      <c r="T209" s="22"/>
      <c r="U209" s="22"/>
      <c r="V209" s="24">
        <v>6500</v>
      </c>
      <c r="W209" s="22"/>
      <c r="X209" s="22"/>
      <c r="Y209" s="22"/>
      <c r="Z209" s="24">
        <v>6500</v>
      </c>
      <c r="AA209" s="22"/>
      <c r="AB209" s="22"/>
      <c r="AC209" s="22"/>
    </row>
    <row r="210" spans="2:29" x14ac:dyDescent="0.2">
      <c r="B210" s="7" t="s">
        <v>270</v>
      </c>
      <c r="C210" s="7"/>
      <c r="D210" s="25" t="s">
        <v>271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1">
        <v>8309</v>
      </c>
      <c r="O210" s="22"/>
      <c r="P210" s="22"/>
      <c r="Q210" s="22"/>
      <c r="R210" s="21">
        <f>R211</f>
        <v>6500</v>
      </c>
      <c r="S210" s="22"/>
      <c r="T210" s="22"/>
      <c r="U210" s="22"/>
      <c r="V210" s="21">
        <v>6500</v>
      </c>
      <c r="W210" s="22"/>
      <c r="X210" s="22"/>
      <c r="Y210" s="22"/>
      <c r="Z210" s="21">
        <v>6500</v>
      </c>
      <c r="AA210" s="22"/>
      <c r="AB210" s="22"/>
      <c r="AC210" s="22"/>
    </row>
    <row r="211" spans="2:29" x14ac:dyDescent="0.2">
      <c r="B211" s="7" t="s">
        <v>272</v>
      </c>
      <c r="C211" s="7"/>
      <c r="D211" s="25" t="s">
        <v>273</v>
      </c>
      <c r="E211" s="22"/>
      <c r="F211" s="22"/>
      <c r="G211" s="22"/>
      <c r="H211" s="22"/>
      <c r="I211" s="22"/>
      <c r="J211" s="22"/>
      <c r="K211" s="22"/>
      <c r="L211" s="22"/>
      <c r="M211" s="22"/>
      <c r="N211" s="21">
        <v>8309</v>
      </c>
      <c r="O211" s="22"/>
      <c r="P211" s="22"/>
      <c r="Q211" s="22"/>
      <c r="R211" s="21">
        <f>R212</f>
        <v>6500</v>
      </c>
      <c r="S211" s="22"/>
      <c r="T211" s="22"/>
      <c r="U211" s="22"/>
      <c r="V211" s="21">
        <v>6500</v>
      </c>
      <c r="W211" s="22"/>
      <c r="X211" s="22"/>
      <c r="Y211" s="22"/>
      <c r="Z211" s="21">
        <v>6500</v>
      </c>
      <c r="AA211" s="22"/>
      <c r="AB211" s="22"/>
      <c r="AC211" s="22"/>
    </row>
    <row r="212" spans="2:29" x14ac:dyDescent="0.2">
      <c r="B212" s="7" t="s">
        <v>274</v>
      </c>
      <c r="C212" s="7"/>
      <c r="D212" s="25" t="s">
        <v>275</v>
      </c>
      <c r="E212" s="22"/>
      <c r="F212" s="22"/>
      <c r="G212" s="22"/>
      <c r="H212" s="22"/>
      <c r="I212" s="22"/>
      <c r="J212" s="22"/>
      <c r="K212" s="22"/>
      <c r="L212" s="22"/>
      <c r="M212" s="22"/>
      <c r="N212" s="21">
        <v>8309</v>
      </c>
      <c r="O212" s="22"/>
      <c r="P212" s="22"/>
      <c r="Q212" s="22"/>
      <c r="R212" s="21">
        <f>R213+R215+R217</f>
        <v>6500</v>
      </c>
      <c r="S212" s="22"/>
      <c r="T212" s="22"/>
      <c r="U212" s="22"/>
      <c r="V212" s="21">
        <v>6500</v>
      </c>
      <c r="W212" s="22"/>
      <c r="X212" s="22"/>
      <c r="Y212" s="22"/>
      <c r="Z212" s="21">
        <v>6500</v>
      </c>
      <c r="AA212" s="22"/>
      <c r="AB212" s="22"/>
      <c r="AC212" s="22"/>
    </row>
    <row r="213" spans="2:29" ht="18" customHeight="1" x14ac:dyDescent="0.2">
      <c r="B213" s="7" t="s">
        <v>276</v>
      </c>
      <c r="C213" s="7"/>
      <c r="D213" s="25" t="s">
        <v>277</v>
      </c>
      <c r="E213" s="22"/>
      <c r="F213" s="22"/>
      <c r="G213" s="22"/>
      <c r="H213" s="22"/>
      <c r="I213" s="22"/>
      <c r="J213" s="22"/>
      <c r="K213" s="22"/>
      <c r="L213" s="22"/>
      <c r="M213" s="22"/>
      <c r="N213" s="21">
        <v>1500</v>
      </c>
      <c r="O213" s="22"/>
      <c r="P213" s="22"/>
      <c r="Q213" s="22"/>
      <c r="R213" s="21">
        <f>R214</f>
        <v>1000</v>
      </c>
      <c r="S213" s="22"/>
      <c r="T213" s="22"/>
      <c r="U213" s="22"/>
      <c r="V213" s="21">
        <v>1000</v>
      </c>
      <c r="W213" s="22"/>
      <c r="X213" s="22"/>
      <c r="Y213" s="22"/>
      <c r="Z213" s="21">
        <v>1000</v>
      </c>
      <c r="AA213" s="22"/>
      <c r="AB213" s="22"/>
      <c r="AC213" s="22"/>
    </row>
    <row r="214" spans="2:29" x14ac:dyDescent="0.2">
      <c r="B214" s="9" t="s">
        <v>278</v>
      </c>
      <c r="C214" s="9" t="s">
        <v>279</v>
      </c>
      <c r="D214" s="26" t="s">
        <v>280</v>
      </c>
      <c r="E214" s="22"/>
      <c r="F214" s="22"/>
      <c r="G214" s="22"/>
      <c r="H214" s="22"/>
      <c r="I214" s="22"/>
      <c r="J214" s="22"/>
      <c r="K214" s="22"/>
      <c r="L214" s="22"/>
      <c r="M214" s="22"/>
      <c r="N214" s="23">
        <v>1500</v>
      </c>
      <c r="O214" s="22"/>
      <c r="P214" s="22"/>
      <c r="Q214" s="22"/>
      <c r="R214" s="23">
        <v>1000</v>
      </c>
      <c r="S214" s="22"/>
      <c r="T214" s="22"/>
      <c r="U214" s="22"/>
      <c r="V214" s="23">
        <v>0</v>
      </c>
      <c r="W214" s="22"/>
      <c r="X214" s="22"/>
      <c r="Y214" s="22"/>
      <c r="Z214" s="23">
        <v>0</v>
      </c>
      <c r="AA214" s="22"/>
      <c r="AB214" s="22"/>
      <c r="AC214" s="22"/>
    </row>
    <row r="215" spans="2:29" x14ac:dyDescent="0.2">
      <c r="B215" s="7" t="s">
        <v>281</v>
      </c>
      <c r="C215" s="7"/>
      <c r="D215" s="25" t="s">
        <v>282</v>
      </c>
      <c r="E215" s="22"/>
      <c r="F215" s="22"/>
      <c r="G215" s="22"/>
      <c r="H215" s="22"/>
      <c r="I215" s="22"/>
      <c r="J215" s="22"/>
      <c r="K215" s="22"/>
      <c r="L215" s="22"/>
      <c r="M215" s="22"/>
      <c r="N215" s="21">
        <v>4982</v>
      </c>
      <c r="O215" s="22"/>
      <c r="P215" s="22"/>
      <c r="Q215" s="22"/>
      <c r="R215" s="21">
        <f>R216</f>
        <v>4000</v>
      </c>
      <c r="S215" s="22"/>
      <c r="T215" s="22"/>
      <c r="U215" s="22"/>
      <c r="V215" s="21">
        <v>4000</v>
      </c>
      <c r="W215" s="22"/>
      <c r="X215" s="22"/>
      <c r="Y215" s="22"/>
      <c r="Z215" s="21">
        <v>4000</v>
      </c>
      <c r="AA215" s="22"/>
      <c r="AB215" s="22"/>
      <c r="AC215" s="22"/>
    </row>
    <row r="216" spans="2:29" x14ac:dyDescent="0.2">
      <c r="B216" s="9" t="s">
        <v>283</v>
      </c>
      <c r="C216" s="9" t="s">
        <v>284</v>
      </c>
      <c r="D216" s="26" t="s">
        <v>285</v>
      </c>
      <c r="E216" s="22"/>
      <c r="F216" s="22"/>
      <c r="G216" s="22"/>
      <c r="H216" s="22"/>
      <c r="I216" s="22"/>
      <c r="J216" s="22"/>
      <c r="K216" s="22"/>
      <c r="L216" s="22"/>
      <c r="M216" s="22"/>
      <c r="N216" s="23">
        <v>4982</v>
      </c>
      <c r="O216" s="22"/>
      <c r="P216" s="22"/>
      <c r="Q216" s="22"/>
      <c r="R216" s="23">
        <v>4000</v>
      </c>
      <c r="S216" s="22"/>
      <c r="T216" s="22"/>
      <c r="U216" s="22"/>
      <c r="V216" s="23">
        <v>0</v>
      </c>
      <c r="W216" s="22"/>
      <c r="X216" s="22"/>
      <c r="Y216" s="22"/>
      <c r="Z216" s="23">
        <v>0</v>
      </c>
      <c r="AA216" s="22"/>
      <c r="AB216" s="22"/>
      <c r="AC216" s="22"/>
    </row>
    <row r="217" spans="2:29" x14ac:dyDescent="0.2">
      <c r="B217" s="7" t="s">
        <v>286</v>
      </c>
      <c r="C217" s="7"/>
      <c r="D217" s="25" t="s">
        <v>287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1">
        <v>1827</v>
      </c>
      <c r="O217" s="22"/>
      <c r="P217" s="22"/>
      <c r="Q217" s="22"/>
      <c r="R217" s="21">
        <f>R218</f>
        <v>1500</v>
      </c>
      <c r="S217" s="22"/>
      <c r="T217" s="22"/>
      <c r="U217" s="22"/>
      <c r="V217" s="21">
        <v>1500</v>
      </c>
      <c r="W217" s="22"/>
      <c r="X217" s="22"/>
      <c r="Y217" s="22"/>
      <c r="Z217" s="21">
        <v>1500</v>
      </c>
      <c r="AA217" s="22"/>
      <c r="AB217" s="22"/>
      <c r="AC217" s="22"/>
    </row>
    <row r="218" spans="2:29" x14ac:dyDescent="0.2">
      <c r="B218" s="9" t="s">
        <v>288</v>
      </c>
      <c r="C218" s="9" t="s">
        <v>289</v>
      </c>
      <c r="D218" s="26" t="s">
        <v>290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3">
        <v>1827</v>
      </c>
      <c r="O218" s="22"/>
      <c r="P218" s="22"/>
      <c r="Q218" s="22"/>
      <c r="R218" s="23">
        <v>1500</v>
      </c>
      <c r="S218" s="22"/>
      <c r="T218" s="22"/>
      <c r="U218" s="22"/>
      <c r="V218" s="23">
        <v>0</v>
      </c>
      <c r="W218" s="22"/>
      <c r="X218" s="22"/>
      <c r="Y218" s="22"/>
      <c r="Z218" s="23">
        <v>0</v>
      </c>
      <c r="AA218" s="22"/>
      <c r="AB218" s="22"/>
      <c r="AC218" s="22"/>
    </row>
    <row r="219" spans="2:29" x14ac:dyDescent="0.2">
      <c r="B219" s="27" t="s">
        <v>248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4">
        <v>5310</v>
      </c>
      <c r="O219" s="22"/>
      <c r="P219" s="22"/>
      <c r="Q219" s="22"/>
      <c r="R219" s="24">
        <f>R220</f>
        <v>4000</v>
      </c>
      <c r="S219" s="22"/>
      <c r="T219" s="22"/>
      <c r="U219" s="22"/>
      <c r="V219" s="24">
        <v>4000</v>
      </c>
      <c r="W219" s="22"/>
      <c r="X219" s="22"/>
      <c r="Y219" s="22"/>
      <c r="Z219" s="24">
        <v>4000</v>
      </c>
      <c r="AA219" s="22"/>
      <c r="AB219" s="22"/>
      <c r="AC219" s="22"/>
    </row>
    <row r="220" spans="2:29" x14ac:dyDescent="0.2">
      <c r="B220" s="7" t="s">
        <v>270</v>
      </c>
      <c r="C220" s="7"/>
      <c r="D220" s="25" t="s">
        <v>271</v>
      </c>
      <c r="E220" s="22"/>
      <c r="F220" s="22"/>
      <c r="G220" s="22"/>
      <c r="H220" s="22"/>
      <c r="I220" s="22"/>
      <c r="J220" s="22"/>
      <c r="K220" s="22"/>
      <c r="L220" s="22"/>
      <c r="M220" s="22"/>
      <c r="N220" s="21">
        <v>5310</v>
      </c>
      <c r="O220" s="22"/>
      <c r="P220" s="22"/>
      <c r="Q220" s="22"/>
      <c r="R220" s="21">
        <f>R221</f>
        <v>4000</v>
      </c>
      <c r="S220" s="22"/>
      <c r="T220" s="22"/>
      <c r="U220" s="22"/>
      <c r="V220" s="21">
        <v>4000</v>
      </c>
      <c r="W220" s="22"/>
      <c r="X220" s="22"/>
      <c r="Y220" s="22"/>
      <c r="Z220" s="21">
        <v>4000</v>
      </c>
      <c r="AA220" s="22"/>
      <c r="AB220" s="22"/>
      <c r="AC220" s="22"/>
    </row>
    <row r="221" spans="2:29" x14ac:dyDescent="0.2">
      <c r="B221" s="7" t="s">
        <v>272</v>
      </c>
      <c r="C221" s="7"/>
      <c r="D221" s="25" t="s">
        <v>273</v>
      </c>
      <c r="E221" s="22"/>
      <c r="F221" s="22"/>
      <c r="G221" s="22"/>
      <c r="H221" s="22"/>
      <c r="I221" s="22"/>
      <c r="J221" s="22"/>
      <c r="K221" s="22"/>
      <c r="L221" s="22"/>
      <c r="M221" s="22"/>
      <c r="N221" s="21">
        <v>5310</v>
      </c>
      <c r="O221" s="22"/>
      <c r="P221" s="22"/>
      <c r="Q221" s="22"/>
      <c r="R221" s="21">
        <f>R222</f>
        <v>4000</v>
      </c>
      <c r="S221" s="22"/>
      <c r="T221" s="22"/>
      <c r="U221" s="22"/>
      <c r="V221" s="21">
        <v>4000</v>
      </c>
      <c r="W221" s="22"/>
      <c r="X221" s="22"/>
      <c r="Y221" s="22"/>
      <c r="Z221" s="21">
        <v>4000</v>
      </c>
      <c r="AA221" s="22"/>
      <c r="AB221" s="22"/>
      <c r="AC221" s="22"/>
    </row>
    <row r="222" spans="2:29" x14ac:dyDescent="0.2">
      <c r="B222" s="7" t="s">
        <v>274</v>
      </c>
      <c r="C222" s="7"/>
      <c r="D222" s="25" t="s">
        <v>275</v>
      </c>
      <c r="E222" s="22"/>
      <c r="F222" s="22"/>
      <c r="G222" s="22"/>
      <c r="H222" s="22"/>
      <c r="I222" s="22"/>
      <c r="J222" s="22"/>
      <c r="K222" s="22"/>
      <c r="L222" s="22"/>
      <c r="M222" s="22"/>
      <c r="N222" s="21">
        <v>5310</v>
      </c>
      <c r="O222" s="22"/>
      <c r="P222" s="22"/>
      <c r="Q222" s="22"/>
      <c r="R222" s="21">
        <f>R223</f>
        <v>4000</v>
      </c>
      <c r="S222" s="22"/>
      <c r="T222" s="22"/>
      <c r="U222" s="22"/>
      <c r="V222" s="21">
        <v>4000</v>
      </c>
      <c r="W222" s="22"/>
      <c r="X222" s="22"/>
      <c r="Y222" s="22"/>
      <c r="Z222" s="21">
        <v>4000</v>
      </c>
      <c r="AA222" s="22"/>
      <c r="AB222" s="22"/>
      <c r="AC222" s="22"/>
    </row>
    <row r="223" spans="2:29" x14ac:dyDescent="0.2">
      <c r="B223" s="7" t="s">
        <v>281</v>
      </c>
      <c r="C223" s="7"/>
      <c r="D223" s="25" t="s">
        <v>282</v>
      </c>
      <c r="E223" s="22"/>
      <c r="F223" s="22"/>
      <c r="G223" s="22"/>
      <c r="H223" s="22"/>
      <c r="I223" s="22"/>
      <c r="J223" s="22"/>
      <c r="K223" s="22"/>
      <c r="L223" s="22"/>
      <c r="M223" s="22"/>
      <c r="N223" s="21">
        <v>5310</v>
      </c>
      <c r="O223" s="22"/>
      <c r="P223" s="22"/>
      <c r="Q223" s="22"/>
      <c r="R223" s="21">
        <f>R224</f>
        <v>4000</v>
      </c>
      <c r="S223" s="22"/>
      <c r="T223" s="22"/>
      <c r="U223" s="22"/>
      <c r="V223" s="21">
        <v>4000</v>
      </c>
      <c r="W223" s="22"/>
      <c r="X223" s="22"/>
      <c r="Y223" s="22"/>
      <c r="Z223" s="21">
        <v>4000</v>
      </c>
      <c r="AA223" s="22"/>
      <c r="AB223" s="22"/>
      <c r="AC223" s="22"/>
    </row>
    <row r="224" spans="2:29" x14ac:dyDescent="0.2">
      <c r="B224" s="9" t="s">
        <v>283</v>
      </c>
      <c r="C224" s="9" t="s">
        <v>291</v>
      </c>
      <c r="D224" s="26" t="s">
        <v>285</v>
      </c>
      <c r="E224" s="22"/>
      <c r="F224" s="22"/>
      <c r="G224" s="22"/>
      <c r="H224" s="22"/>
      <c r="I224" s="22"/>
      <c r="J224" s="22"/>
      <c r="K224" s="22"/>
      <c r="L224" s="22"/>
      <c r="M224" s="22"/>
      <c r="N224" s="23">
        <v>5310</v>
      </c>
      <c r="O224" s="22"/>
      <c r="P224" s="22"/>
      <c r="Q224" s="22"/>
      <c r="R224" s="23">
        <v>4000</v>
      </c>
      <c r="S224" s="22"/>
      <c r="T224" s="22"/>
      <c r="U224" s="22"/>
      <c r="V224" s="23">
        <v>0</v>
      </c>
      <c r="W224" s="22"/>
      <c r="X224" s="22"/>
      <c r="Y224" s="22"/>
      <c r="Z224" s="23">
        <v>0</v>
      </c>
      <c r="AA224" s="22"/>
      <c r="AB224" s="22"/>
      <c r="AC224" s="22"/>
    </row>
    <row r="225" spans="2:29" x14ac:dyDescent="0.2">
      <c r="B225" s="27" t="s">
        <v>292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4">
        <v>4727</v>
      </c>
      <c r="O225" s="22"/>
      <c r="P225" s="22"/>
      <c r="Q225" s="22"/>
      <c r="R225" s="24">
        <v>0</v>
      </c>
      <c r="S225" s="22"/>
      <c r="T225" s="22"/>
      <c r="U225" s="22"/>
      <c r="V225" s="24">
        <v>0</v>
      </c>
      <c r="W225" s="22"/>
      <c r="X225" s="22"/>
      <c r="Y225" s="22"/>
      <c r="Z225" s="24">
        <v>0</v>
      </c>
      <c r="AA225" s="22"/>
      <c r="AB225" s="22"/>
      <c r="AC225" s="22"/>
    </row>
    <row r="226" spans="2:29" x14ac:dyDescent="0.2">
      <c r="B226" s="7" t="s">
        <v>270</v>
      </c>
      <c r="C226" s="7"/>
      <c r="D226" s="25" t="s">
        <v>271</v>
      </c>
      <c r="E226" s="22"/>
      <c r="F226" s="22"/>
      <c r="G226" s="22"/>
      <c r="H226" s="22"/>
      <c r="I226" s="22"/>
      <c r="J226" s="22"/>
      <c r="K226" s="22"/>
      <c r="L226" s="22"/>
      <c r="M226" s="22"/>
      <c r="N226" s="21">
        <v>4727</v>
      </c>
      <c r="O226" s="22"/>
      <c r="P226" s="22"/>
      <c r="Q226" s="22"/>
      <c r="R226" s="21">
        <v>0</v>
      </c>
      <c r="S226" s="22"/>
      <c r="T226" s="22"/>
      <c r="U226" s="22"/>
      <c r="V226" s="21">
        <v>0</v>
      </c>
      <c r="W226" s="22"/>
      <c r="X226" s="22"/>
      <c r="Y226" s="22"/>
      <c r="Z226" s="21">
        <v>0</v>
      </c>
      <c r="AA226" s="22"/>
      <c r="AB226" s="22"/>
      <c r="AC226" s="22"/>
    </row>
    <row r="227" spans="2:29" x14ac:dyDescent="0.2">
      <c r="B227" s="7" t="s">
        <v>272</v>
      </c>
      <c r="C227" s="7"/>
      <c r="D227" s="25" t="s">
        <v>273</v>
      </c>
      <c r="E227" s="22"/>
      <c r="F227" s="22"/>
      <c r="G227" s="22"/>
      <c r="H227" s="22"/>
      <c r="I227" s="22"/>
      <c r="J227" s="22"/>
      <c r="K227" s="22"/>
      <c r="L227" s="22"/>
      <c r="M227" s="22"/>
      <c r="N227" s="21">
        <v>4727</v>
      </c>
      <c r="O227" s="22"/>
      <c r="P227" s="22"/>
      <c r="Q227" s="22"/>
      <c r="R227" s="21">
        <v>0</v>
      </c>
      <c r="S227" s="22"/>
      <c r="T227" s="22"/>
      <c r="U227" s="22"/>
      <c r="V227" s="21">
        <v>0</v>
      </c>
      <c r="W227" s="22"/>
      <c r="X227" s="22"/>
      <c r="Y227" s="22"/>
      <c r="Z227" s="21">
        <v>0</v>
      </c>
      <c r="AA227" s="22"/>
      <c r="AB227" s="22"/>
      <c r="AC227" s="22"/>
    </row>
    <row r="228" spans="2:29" x14ac:dyDescent="0.2">
      <c r="B228" s="7" t="s">
        <v>274</v>
      </c>
      <c r="C228" s="7"/>
      <c r="D228" s="25" t="s">
        <v>275</v>
      </c>
      <c r="E228" s="22"/>
      <c r="F228" s="22"/>
      <c r="G228" s="22"/>
      <c r="H228" s="22"/>
      <c r="I228" s="22"/>
      <c r="J228" s="22"/>
      <c r="K228" s="22"/>
      <c r="L228" s="22"/>
      <c r="M228" s="22"/>
      <c r="N228" s="21">
        <v>3730</v>
      </c>
      <c r="O228" s="22"/>
      <c r="P228" s="22"/>
      <c r="Q228" s="22"/>
      <c r="R228" s="21">
        <v>0</v>
      </c>
      <c r="S228" s="22"/>
      <c r="T228" s="22"/>
      <c r="U228" s="22"/>
      <c r="V228" s="21">
        <v>0</v>
      </c>
      <c r="W228" s="22"/>
      <c r="X228" s="22"/>
      <c r="Y228" s="22"/>
      <c r="Z228" s="21">
        <v>0</v>
      </c>
      <c r="AA228" s="22"/>
      <c r="AB228" s="22"/>
      <c r="AC228" s="22"/>
    </row>
    <row r="229" spans="2:29" x14ac:dyDescent="0.2">
      <c r="B229" s="7" t="s">
        <v>281</v>
      </c>
      <c r="C229" s="7"/>
      <c r="D229" s="25" t="s">
        <v>282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1">
        <v>2230</v>
      </c>
      <c r="O229" s="22"/>
      <c r="P229" s="22"/>
      <c r="Q229" s="22"/>
      <c r="R229" s="21">
        <v>0</v>
      </c>
      <c r="S229" s="22"/>
      <c r="T229" s="22"/>
      <c r="U229" s="22"/>
      <c r="V229" s="21">
        <v>0</v>
      </c>
      <c r="W229" s="22"/>
      <c r="X229" s="22"/>
      <c r="Y229" s="22"/>
      <c r="Z229" s="21">
        <v>0</v>
      </c>
      <c r="AA229" s="22"/>
      <c r="AB229" s="22"/>
      <c r="AC229" s="22"/>
    </row>
    <row r="230" spans="2:29" x14ac:dyDescent="0.2">
      <c r="B230" s="9" t="s">
        <v>283</v>
      </c>
      <c r="C230" s="9" t="s">
        <v>372</v>
      </c>
      <c r="D230" s="26" t="s">
        <v>285</v>
      </c>
      <c r="E230" s="22"/>
      <c r="F230" s="22"/>
      <c r="G230" s="22"/>
      <c r="H230" s="22"/>
      <c r="I230" s="22"/>
      <c r="J230" s="22"/>
      <c r="K230" s="22"/>
      <c r="L230" s="22"/>
      <c r="M230" s="22"/>
      <c r="N230" s="23">
        <v>2230</v>
      </c>
      <c r="O230" s="22"/>
      <c r="P230" s="22"/>
      <c r="Q230" s="22"/>
      <c r="R230" s="23">
        <v>0</v>
      </c>
      <c r="S230" s="22"/>
      <c r="T230" s="22"/>
      <c r="U230" s="22"/>
      <c r="V230" s="23">
        <v>0</v>
      </c>
      <c r="W230" s="22"/>
      <c r="X230" s="22"/>
      <c r="Y230" s="22"/>
      <c r="Z230" s="23">
        <v>0</v>
      </c>
      <c r="AA230" s="22"/>
      <c r="AB230" s="22"/>
      <c r="AC230" s="22"/>
    </row>
    <row r="231" spans="2:29" x14ac:dyDescent="0.2">
      <c r="B231" s="7" t="s">
        <v>286</v>
      </c>
      <c r="C231" s="7"/>
      <c r="D231" s="25" t="s">
        <v>287</v>
      </c>
      <c r="E231" s="22"/>
      <c r="F231" s="22"/>
      <c r="G231" s="22"/>
      <c r="H231" s="22"/>
      <c r="I231" s="22"/>
      <c r="J231" s="22"/>
      <c r="K231" s="22"/>
      <c r="L231" s="22"/>
      <c r="M231" s="22"/>
      <c r="N231" s="21">
        <v>1500</v>
      </c>
      <c r="O231" s="22"/>
      <c r="P231" s="22"/>
      <c r="Q231" s="22"/>
      <c r="R231" s="21">
        <v>0</v>
      </c>
      <c r="S231" s="22"/>
      <c r="T231" s="22"/>
      <c r="U231" s="22"/>
      <c r="V231" s="21">
        <v>0</v>
      </c>
      <c r="W231" s="22"/>
      <c r="X231" s="22"/>
      <c r="Y231" s="22"/>
      <c r="Z231" s="21">
        <v>0</v>
      </c>
      <c r="AA231" s="22"/>
      <c r="AB231" s="22"/>
      <c r="AC231" s="22"/>
    </row>
    <row r="232" spans="2:29" x14ac:dyDescent="0.2">
      <c r="B232" s="9" t="s">
        <v>288</v>
      </c>
      <c r="C232" s="9" t="s">
        <v>373</v>
      </c>
      <c r="D232" s="26" t="s">
        <v>290</v>
      </c>
      <c r="E232" s="22"/>
      <c r="F232" s="22"/>
      <c r="G232" s="22"/>
      <c r="H232" s="22"/>
      <c r="I232" s="22"/>
      <c r="J232" s="22"/>
      <c r="K232" s="22"/>
      <c r="L232" s="22"/>
      <c r="M232" s="22"/>
      <c r="N232" s="23">
        <v>1500</v>
      </c>
      <c r="O232" s="22"/>
      <c r="P232" s="22"/>
      <c r="Q232" s="22"/>
      <c r="R232" s="23">
        <v>0</v>
      </c>
      <c r="S232" s="22"/>
      <c r="T232" s="22"/>
      <c r="U232" s="22"/>
      <c r="V232" s="23">
        <v>0</v>
      </c>
      <c r="W232" s="22"/>
      <c r="X232" s="22"/>
      <c r="Y232" s="22"/>
      <c r="Z232" s="23">
        <v>0</v>
      </c>
      <c r="AA232" s="22"/>
      <c r="AB232" s="22"/>
      <c r="AC232" s="22"/>
    </row>
    <row r="233" spans="2:29" x14ac:dyDescent="0.2">
      <c r="B233" s="7" t="s">
        <v>374</v>
      </c>
      <c r="C233" s="7"/>
      <c r="D233" s="25" t="s">
        <v>375</v>
      </c>
      <c r="E233" s="22"/>
      <c r="F233" s="22"/>
      <c r="G233" s="22"/>
      <c r="H233" s="22"/>
      <c r="I233" s="22"/>
      <c r="J233" s="22"/>
      <c r="K233" s="22"/>
      <c r="L233" s="22"/>
      <c r="M233" s="22"/>
      <c r="N233" s="21">
        <v>997</v>
      </c>
      <c r="O233" s="22"/>
      <c r="P233" s="22"/>
      <c r="Q233" s="22"/>
      <c r="R233" s="21">
        <v>0</v>
      </c>
      <c r="S233" s="22"/>
      <c r="T233" s="22"/>
      <c r="U233" s="22"/>
      <c r="V233" s="21">
        <v>0</v>
      </c>
      <c r="W233" s="22"/>
      <c r="X233" s="22"/>
      <c r="Y233" s="22"/>
      <c r="Z233" s="21">
        <v>0</v>
      </c>
      <c r="AA233" s="22"/>
      <c r="AB233" s="22"/>
      <c r="AC233" s="22"/>
    </row>
    <row r="234" spans="2:29" x14ac:dyDescent="0.2">
      <c r="B234" s="7" t="s">
        <v>376</v>
      </c>
      <c r="C234" s="7"/>
      <c r="D234" s="25" t="s">
        <v>377</v>
      </c>
      <c r="E234" s="22"/>
      <c r="F234" s="22"/>
      <c r="G234" s="22"/>
      <c r="H234" s="22"/>
      <c r="I234" s="22"/>
      <c r="J234" s="22"/>
      <c r="K234" s="22"/>
      <c r="L234" s="22"/>
      <c r="M234" s="22"/>
      <c r="N234" s="21">
        <v>997</v>
      </c>
      <c r="O234" s="22"/>
      <c r="P234" s="22"/>
      <c r="Q234" s="22"/>
      <c r="R234" s="21">
        <v>0</v>
      </c>
      <c r="S234" s="22"/>
      <c r="T234" s="22"/>
      <c r="U234" s="22"/>
      <c r="V234" s="21">
        <v>0</v>
      </c>
      <c r="W234" s="22"/>
      <c r="X234" s="22"/>
      <c r="Y234" s="22"/>
      <c r="Z234" s="21">
        <v>0</v>
      </c>
      <c r="AA234" s="22"/>
      <c r="AB234" s="22"/>
      <c r="AC234" s="22"/>
    </row>
    <row r="235" spans="2:29" x14ac:dyDescent="0.2">
      <c r="B235" s="9" t="s">
        <v>378</v>
      </c>
      <c r="C235" s="9" t="s">
        <v>379</v>
      </c>
      <c r="D235" s="26" t="s">
        <v>380</v>
      </c>
      <c r="E235" s="22"/>
      <c r="F235" s="22"/>
      <c r="G235" s="22"/>
      <c r="H235" s="22"/>
      <c r="I235" s="22"/>
      <c r="J235" s="22"/>
      <c r="K235" s="22"/>
      <c r="L235" s="22"/>
      <c r="M235" s="22"/>
      <c r="N235" s="23">
        <v>997</v>
      </c>
      <c r="O235" s="22"/>
      <c r="P235" s="22"/>
      <c r="Q235" s="22"/>
      <c r="R235" s="23">
        <v>0</v>
      </c>
      <c r="S235" s="22"/>
      <c r="T235" s="22"/>
      <c r="U235" s="22"/>
      <c r="V235" s="23">
        <v>0</v>
      </c>
      <c r="W235" s="22"/>
      <c r="X235" s="22"/>
      <c r="Y235" s="22"/>
      <c r="Z235" s="23">
        <v>0</v>
      </c>
      <c r="AA235" s="22"/>
      <c r="AB235" s="22"/>
      <c r="AC235" s="22"/>
    </row>
    <row r="236" spans="2:29" x14ac:dyDescent="0.2">
      <c r="B236" s="18" t="s">
        <v>394</v>
      </c>
      <c r="C236" s="18" t="s">
        <v>393</v>
      </c>
      <c r="D236" s="13"/>
      <c r="E236" s="14"/>
      <c r="F236" s="14"/>
      <c r="G236" s="14"/>
      <c r="H236" s="14"/>
      <c r="I236" s="14"/>
      <c r="J236" s="14"/>
      <c r="K236" s="14"/>
      <c r="L236" s="14"/>
      <c r="M236" s="14"/>
      <c r="N236" s="15"/>
      <c r="O236" s="14"/>
      <c r="P236" s="14"/>
      <c r="Q236" s="14"/>
      <c r="R236" s="17">
        <f>R237+R243</f>
        <v>4000</v>
      </c>
      <c r="S236" s="14"/>
      <c r="T236" s="14"/>
      <c r="U236" s="14"/>
      <c r="V236" s="17">
        <f>V237+V243</f>
        <v>2000</v>
      </c>
      <c r="W236" s="14"/>
      <c r="X236" s="14"/>
      <c r="Y236" s="14"/>
      <c r="Z236" s="17">
        <f>Z237+Z243</f>
        <v>2000</v>
      </c>
      <c r="AA236" s="14"/>
      <c r="AB236" s="14"/>
      <c r="AC236" s="14"/>
    </row>
    <row r="237" spans="2:29" x14ac:dyDescent="0.2">
      <c r="B237" s="27" t="s">
        <v>264</v>
      </c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4">
        <v>1990</v>
      </c>
      <c r="O237" s="22"/>
      <c r="P237" s="22"/>
      <c r="Q237" s="22"/>
      <c r="R237" s="24">
        <f>R238</f>
        <v>2000</v>
      </c>
      <c r="S237" s="22"/>
      <c r="T237" s="22"/>
      <c r="U237" s="22"/>
      <c r="V237" s="24">
        <v>2000</v>
      </c>
      <c r="W237" s="22"/>
      <c r="X237" s="22"/>
      <c r="Y237" s="22"/>
      <c r="Z237" s="24">
        <v>2000</v>
      </c>
      <c r="AA237" s="22"/>
      <c r="AB237" s="22"/>
      <c r="AC237" s="22"/>
    </row>
    <row r="238" spans="2:29" x14ac:dyDescent="0.2">
      <c r="B238" s="7" t="s">
        <v>270</v>
      </c>
      <c r="C238" s="7"/>
      <c r="D238" s="25" t="s">
        <v>271</v>
      </c>
      <c r="E238" s="22"/>
      <c r="F238" s="22"/>
      <c r="G238" s="22"/>
      <c r="H238" s="22"/>
      <c r="I238" s="22"/>
      <c r="J238" s="22"/>
      <c r="K238" s="22"/>
      <c r="L238" s="22"/>
      <c r="M238" s="22"/>
      <c r="N238" s="21">
        <v>1990</v>
      </c>
      <c r="O238" s="22"/>
      <c r="P238" s="22"/>
      <c r="Q238" s="22"/>
      <c r="R238" s="21">
        <f>R239</f>
        <v>2000</v>
      </c>
      <c r="S238" s="22"/>
      <c r="T238" s="22"/>
      <c r="U238" s="22"/>
      <c r="V238" s="21">
        <v>2000</v>
      </c>
      <c r="W238" s="22"/>
      <c r="X238" s="22"/>
      <c r="Y238" s="22"/>
      <c r="Z238" s="21">
        <v>2000</v>
      </c>
      <c r="AA238" s="22"/>
      <c r="AB238" s="22"/>
      <c r="AC238" s="22"/>
    </row>
    <row r="239" spans="2:29" x14ac:dyDescent="0.2">
      <c r="B239" s="7" t="s">
        <v>272</v>
      </c>
      <c r="C239" s="7"/>
      <c r="D239" s="25" t="s">
        <v>273</v>
      </c>
      <c r="E239" s="22"/>
      <c r="F239" s="22"/>
      <c r="G239" s="22"/>
      <c r="H239" s="22"/>
      <c r="I239" s="22"/>
      <c r="J239" s="22"/>
      <c r="K239" s="22"/>
      <c r="L239" s="22"/>
      <c r="M239" s="22"/>
      <c r="N239" s="21">
        <v>1990</v>
      </c>
      <c r="O239" s="22"/>
      <c r="P239" s="22"/>
      <c r="Q239" s="22"/>
      <c r="R239" s="21">
        <f>R240</f>
        <v>2000</v>
      </c>
      <c r="S239" s="22"/>
      <c r="T239" s="22"/>
      <c r="U239" s="22"/>
      <c r="V239" s="21">
        <v>2000</v>
      </c>
      <c r="W239" s="22"/>
      <c r="X239" s="22"/>
      <c r="Y239" s="22"/>
      <c r="Z239" s="21">
        <v>2000</v>
      </c>
      <c r="AA239" s="22"/>
      <c r="AB239" s="22"/>
      <c r="AC239" s="22"/>
    </row>
    <row r="240" spans="2:29" x14ac:dyDescent="0.2">
      <c r="B240" s="7" t="s">
        <v>274</v>
      </c>
      <c r="C240" s="7"/>
      <c r="D240" s="25" t="s">
        <v>275</v>
      </c>
      <c r="E240" s="22"/>
      <c r="F240" s="22"/>
      <c r="G240" s="22"/>
      <c r="H240" s="22"/>
      <c r="I240" s="22"/>
      <c r="J240" s="22"/>
      <c r="K240" s="22"/>
      <c r="L240" s="22"/>
      <c r="M240" s="22"/>
      <c r="N240" s="21">
        <v>1990</v>
      </c>
      <c r="O240" s="22"/>
      <c r="P240" s="22"/>
      <c r="Q240" s="22"/>
      <c r="R240" s="21">
        <f>R241</f>
        <v>2000</v>
      </c>
      <c r="S240" s="22"/>
      <c r="T240" s="22"/>
      <c r="U240" s="22"/>
      <c r="V240" s="21">
        <v>2000</v>
      </c>
      <c r="W240" s="22"/>
      <c r="X240" s="22"/>
      <c r="Y240" s="22"/>
      <c r="Z240" s="21">
        <v>2000</v>
      </c>
      <c r="AA240" s="22"/>
      <c r="AB240" s="22"/>
      <c r="AC240" s="22"/>
    </row>
    <row r="241" spans="2:29" x14ac:dyDescent="0.2">
      <c r="B241" s="7" t="s">
        <v>281</v>
      </c>
      <c r="C241" s="7"/>
      <c r="D241" s="25" t="s">
        <v>282</v>
      </c>
      <c r="E241" s="22"/>
      <c r="F241" s="22"/>
      <c r="G241" s="22"/>
      <c r="H241" s="22"/>
      <c r="I241" s="22"/>
      <c r="J241" s="22"/>
      <c r="K241" s="22"/>
      <c r="L241" s="22"/>
      <c r="M241" s="22"/>
      <c r="N241" s="21">
        <v>1990</v>
      </c>
      <c r="O241" s="22"/>
      <c r="P241" s="22"/>
      <c r="Q241" s="22"/>
      <c r="R241" s="21">
        <f>R242</f>
        <v>2000</v>
      </c>
      <c r="S241" s="22"/>
      <c r="T241" s="22"/>
      <c r="U241" s="22"/>
      <c r="V241" s="21">
        <v>2000</v>
      </c>
      <c r="W241" s="22"/>
      <c r="X241" s="22"/>
      <c r="Y241" s="22"/>
      <c r="Z241" s="21">
        <v>2000</v>
      </c>
      <c r="AA241" s="22"/>
      <c r="AB241" s="22"/>
      <c r="AC241" s="22"/>
    </row>
    <row r="242" spans="2:29" x14ac:dyDescent="0.2">
      <c r="B242" s="9" t="s">
        <v>283</v>
      </c>
      <c r="C242" s="9" t="s">
        <v>293</v>
      </c>
      <c r="D242" s="26" t="s">
        <v>285</v>
      </c>
      <c r="E242" s="22"/>
      <c r="F242" s="22"/>
      <c r="G242" s="22"/>
      <c r="H242" s="22"/>
      <c r="I242" s="22"/>
      <c r="J242" s="22"/>
      <c r="K242" s="22"/>
      <c r="L242" s="22"/>
      <c r="M242" s="22"/>
      <c r="N242" s="23">
        <v>1990</v>
      </c>
      <c r="O242" s="22"/>
      <c r="P242" s="22"/>
      <c r="Q242" s="22"/>
      <c r="R242" s="23">
        <v>2000</v>
      </c>
      <c r="S242" s="22"/>
      <c r="T242" s="22"/>
      <c r="U242" s="22"/>
      <c r="V242" s="23">
        <v>0</v>
      </c>
      <c r="W242" s="22"/>
      <c r="X242" s="22"/>
      <c r="Y242" s="22"/>
      <c r="Z242" s="23">
        <v>0</v>
      </c>
      <c r="AA242" s="22"/>
      <c r="AB242" s="22"/>
      <c r="AC242" s="22"/>
    </row>
    <row r="243" spans="2:29" x14ac:dyDescent="0.2">
      <c r="B243" s="27" t="s">
        <v>294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4">
        <v>1800</v>
      </c>
      <c r="O243" s="22"/>
      <c r="P243" s="22"/>
      <c r="Q243" s="22"/>
      <c r="R243" s="24">
        <v>2000</v>
      </c>
      <c r="S243" s="22"/>
      <c r="T243" s="22"/>
      <c r="U243" s="22"/>
      <c r="V243" s="24">
        <v>0</v>
      </c>
      <c r="W243" s="22"/>
      <c r="X243" s="22"/>
      <c r="Y243" s="22"/>
      <c r="Z243" s="24">
        <v>0</v>
      </c>
      <c r="AA243" s="22"/>
      <c r="AB243" s="22"/>
      <c r="AC243" s="22"/>
    </row>
    <row r="244" spans="2:29" x14ac:dyDescent="0.2">
      <c r="B244" s="7" t="s">
        <v>270</v>
      </c>
      <c r="C244" s="7"/>
      <c r="D244" s="25" t="s">
        <v>271</v>
      </c>
      <c r="E244" s="22"/>
      <c r="F244" s="22"/>
      <c r="G244" s="22"/>
      <c r="H244" s="22"/>
      <c r="I244" s="22"/>
      <c r="J244" s="22"/>
      <c r="K244" s="22"/>
      <c r="L244" s="22"/>
      <c r="M244" s="22"/>
      <c r="N244" s="21">
        <v>1800</v>
      </c>
      <c r="O244" s="22"/>
      <c r="P244" s="22"/>
      <c r="Q244" s="22"/>
      <c r="R244" s="21">
        <v>2000</v>
      </c>
      <c r="S244" s="22"/>
      <c r="T244" s="22"/>
      <c r="U244" s="22"/>
      <c r="V244" s="21">
        <v>0</v>
      </c>
      <c r="W244" s="22"/>
      <c r="X244" s="22"/>
      <c r="Y244" s="22"/>
      <c r="Z244" s="21">
        <v>0</v>
      </c>
      <c r="AA244" s="22"/>
      <c r="AB244" s="22"/>
      <c r="AC244" s="22"/>
    </row>
    <row r="245" spans="2:29" x14ac:dyDescent="0.2">
      <c r="B245" s="7" t="s">
        <v>272</v>
      </c>
      <c r="C245" s="7"/>
      <c r="D245" s="25" t="s">
        <v>273</v>
      </c>
      <c r="E245" s="22"/>
      <c r="F245" s="22"/>
      <c r="G245" s="22"/>
      <c r="H245" s="22"/>
      <c r="I245" s="22"/>
      <c r="J245" s="22"/>
      <c r="K245" s="22"/>
      <c r="L245" s="22"/>
      <c r="M245" s="22"/>
      <c r="N245" s="21">
        <v>1800</v>
      </c>
      <c r="O245" s="22"/>
      <c r="P245" s="22"/>
      <c r="Q245" s="22"/>
      <c r="R245" s="21">
        <v>2000</v>
      </c>
      <c r="S245" s="22"/>
      <c r="T245" s="22"/>
      <c r="U245" s="22"/>
      <c r="V245" s="21">
        <v>0</v>
      </c>
      <c r="W245" s="22"/>
      <c r="X245" s="22"/>
      <c r="Y245" s="22"/>
      <c r="Z245" s="21">
        <v>0</v>
      </c>
      <c r="AA245" s="22"/>
      <c r="AB245" s="22"/>
      <c r="AC245" s="22"/>
    </row>
    <row r="246" spans="2:29" x14ac:dyDescent="0.2">
      <c r="B246" s="7" t="s">
        <v>274</v>
      </c>
      <c r="C246" s="7"/>
      <c r="D246" s="25" t="s">
        <v>275</v>
      </c>
      <c r="E246" s="22"/>
      <c r="F246" s="22"/>
      <c r="G246" s="22"/>
      <c r="H246" s="22"/>
      <c r="I246" s="22"/>
      <c r="J246" s="22"/>
      <c r="K246" s="22"/>
      <c r="L246" s="22"/>
      <c r="M246" s="22"/>
      <c r="N246" s="21">
        <v>1800</v>
      </c>
      <c r="O246" s="22"/>
      <c r="P246" s="22"/>
      <c r="Q246" s="22"/>
      <c r="R246" s="21">
        <v>2000</v>
      </c>
      <c r="S246" s="22"/>
      <c r="T246" s="22"/>
      <c r="U246" s="22"/>
      <c r="V246" s="21">
        <v>0</v>
      </c>
      <c r="W246" s="22"/>
      <c r="X246" s="22"/>
      <c r="Y246" s="22"/>
      <c r="Z246" s="21">
        <v>0</v>
      </c>
      <c r="AA246" s="22"/>
      <c r="AB246" s="22"/>
      <c r="AC246" s="22"/>
    </row>
    <row r="247" spans="2:29" x14ac:dyDescent="0.2">
      <c r="B247" s="7" t="s">
        <v>281</v>
      </c>
      <c r="C247" s="7"/>
      <c r="D247" s="25" t="s">
        <v>282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1">
        <v>1800</v>
      </c>
      <c r="O247" s="22"/>
      <c r="P247" s="22"/>
      <c r="Q247" s="22"/>
      <c r="R247" s="21">
        <v>2000</v>
      </c>
      <c r="S247" s="22"/>
      <c r="T247" s="22"/>
      <c r="U247" s="22"/>
      <c r="V247" s="21">
        <v>0</v>
      </c>
      <c r="W247" s="22"/>
      <c r="X247" s="22"/>
      <c r="Y247" s="22"/>
      <c r="Z247" s="21">
        <v>0</v>
      </c>
      <c r="AA247" s="22"/>
      <c r="AB247" s="22"/>
      <c r="AC247" s="22"/>
    </row>
    <row r="248" spans="2:29" x14ac:dyDescent="0.2">
      <c r="B248" s="9" t="s">
        <v>283</v>
      </c>
      <c r="C248" s="9" t="s">
        <v>381</v>
      </c>
      <c r="D248" s="26" t="s">
        <v>285</v>
      </c>
      <c r="E248" s="22"/>
      <c r="F248" s="22"/>
      <c r="G248" s="22"/>
      <c r="H248" s="22"/>
      <c r="I248" s="22"/>
      <c r="J248" s="22"/>
      <c r="K248" s="22"/>
      <c r="L248" s="22"/>
      <c r="M248" s="22"/>
      <c r="N248" s="23">
        <v>1800</v>
      </c>
      <c r="O248" s="22"/>
      <c r="P248" s="22"/>
      <c r="Q248" s="22"/>
      <c r="R248" s="23">
        <v>2000</v>
      </c>
      <c r="S248" s="22"/>
      <c r="T248" s="22"/>
      <c r="U248" s="22"/>
      <c r="V248" s="23">
        <v>0</v>
      </c>
      <c r="W248" s="22"/>
      <c r="X248" s="22"/>
      <c r="Y248" s="22"/>
      <c r="Z248" s="23">
        <v>0</v>
      </c>
      <c r="AA248" s="22"/>
      <c r="AB248" s="22"/>
      <c r="AC248" s="22"/>
    </row>
    <row r="249" spans="2:29" x14ac:dyDescent="0.2">
      <c r="B249" s="27" t="s">
        <v>295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4">
        <v>360</v>
      </c>
      <c r="O249" s="22"/>
      <c r="P249" s="22"/>
      <c r="Q249" s="22"/>
      <c r="R249" s="24">
        <f>R250</f>
        <v>0</v>
      </c>
      <c r="S249" s="22"/>
      <c r="T249" s="22"/>
      <c r="U249" s="22"/>
      <c r="V249" s="24">
        <v>0</v>
      </c>
      <c r="W249" s="22"/>
      <c r="X249" s="22"/>
      <c r="Y249" s="22"/>
      <c r="Z249" s="24">
        <v>0</v>
      </c>
      <c r="AA249" s="22"/>
      <c r="AB249" s="22"/>
      <c r="AC249" s="22"/>
    </row>
    <row r="250" spans="2:29" x14ac:dyDescent="0.2">
      <c r="B250" s="7" t="s">
        <v>270</v>
      </c>
      <c r="C250" s="7"/>
      <c r="D250" s="25" t="s">
        <v>271</v>
      </c>
      <c r="E250" s="22"/>
      <c r="F250" s="22"/>
      <c r="G250" s="22"/>
      <c r="H250" s="22"/>
      <c r="I250" s="22"/>
      <c r="J250" s="22"/>
      <c r="K250" s="22"/>
      <c r="L250" s="22"/>
      <c r="M250" s="22"/>
      <c r="N250" s="21">
        <v>360</v>
      </c>
      <c r="O250" s="22"/>
      <c r="P250" s="22"/>
      <c r="Q250" s="22"/>
      <c r="R250" s="21">
        <f>R251</f>
        <v>0</v>
      </c>
      <c r="S250" s="22"/>
      <c r="T250" s="22"/>
      <c r="U250" s="22"/>
      <c r="V250" s="21">
        <v>0</v>
      </c>
      <c r="W250" s="22"/>
      <c r="X250" s="22"/>
      <c r="Y250" s="22"/>
      <c r="Z250" s="21">
        <v>0</v>
      </c>
      <c r="AA250" s="22"/>
      <c r="AB250" s="22"/>
      <c r="AC250" s="22"/>
    </row>
    <row r="251" spans="2:29" x14ac:dyDescent="0.2">
      <c r="B251" s="7" t="s">
        <v>272</v>
      </c>
      <c r="C251" s="7"/>
      <c r="D251" s="25" t="s">
        <v>273</v>
      </c>
      <c r="E251" s="22"/>
      <c r="F251" s="22"/>
      <c r="G251" s="22"/>
      <c r="H251" s="22"/>
      <c r="I251" s="22"/>
      <c r="J251" s="22"/>
      <c r="K251" s="22"/>
      <c r="L251" s="22"/>
      <c r="M251" s="22"/>
      <c r="N251" s="21">
        <v>360</v>
      </c>
      <c r="O251" s="22"/>
      <c r="P251" s="22"/>
      <c r="Q251" s="22"/>
      <c r="R251" s="21">
        <f>R252</f>
        <v>0</v>
      </c>
      <c r="S251" s="22"/>
      <c r="T251" s="22"/>
      <c r="U251" s="22"/>
      <c r="V251" s="21">
        <v>0</v>
      </c>
      <c r="W251" s="22"/>
      <c r="X251" s="22"/>
      <c r="Y251" s="22"/>
      <c r="Z251" s="21">
        <v>0</v>
      </c>
      <c r="AA251" s="22"/>
      <c r="AB251" s="22"/>
      <c r="AC251" s="22"/>
    </row>
    <row r="252" spans="2:29" x14ac:dyDescent="0.2">
      <c r="B252" s="7" t="s">
        <v>274</v>
      </c>
      <c r="C252" s="7"/>
      <c r="D252" s="25" t="s">
        <v>275</v>
      </c>
      <c r="E252" s="22"/>
      <c r="F252" s="22"/>
      <c r="G252" s="22"/>
      <c r="H252" s="22"/>
      <c r="I252" s="22"/>
      <c r="J252" s="22"/>
      <c r="K252" s="22"/>
      <c r="L252" s="22"/>
      <c r="M252" s="22"/>
      <c r="N252" s="21">
        <v>360</v>
      </c>
      <c r="O252" s="22"/>
      <c r="P252" s="22"/>
      <c r="Q252" s="22"/>
      <c r="R252" s="21">
        <f>R253</f>
        <v>0</v>
      </c>
      <c r="S252" s="22"/>
      <c r="T252" s="22"/>
      <c r="U252" s="22"/>
      <c r="V252" s="21">
        <v>0</v>
      </c>
      <c r="W252" s="22"/>
      <c r="X252" s="22"/>
      <c r="Y252" s="22"/>
      <c r="Z252" s="21">
        <v>0</v>
      </c>
      <c r="AA252" s="22"/>
      <c r="AB252" s="22"/>
      <c r="AC252" s="22"/>
    </row>
    <row r="253" spans="2:29" x14ac:dyDescent="0.2">
      <c r="B253" s="7" t="s">
        <v>281</v>
      </c>
      <c r="C253" s="7"/>
      <c r="D253" s="25" t="s">
        <v>282</v>
      </c>
      <c r="E253" s="22"/>
      <c r="F253" s="22"/>
      <c r="G253" s="22"/>
      <c r="H253" s="22"/>
      <c r="I253" s="22"/>
      <c r="J253" s="22"/>
      <c r="K253" s="22"/>
      <c r="L253" s="22"/>
      <c r="M253" s="22"/>
      <c r="N253" s="21">
        <v>360</v>
      </c>
      <c r="O253" s="22"/>
      <c r="P253" s="22"/>
      <c r="Q253" s="22"/>
      <c r="R253" s="21">
        <f>R254</f>
        <v>0</v>
      </c>
      <c r="S253" s="22"/>
      <c r="T253" s="22"/>
      <c r="U253" s="22"/>
      <c r="V253" s="21">
        <v>0</v>
      </c>
      <c r="W253" s="22"/>
      <c r="X253" s="22"/>
      <c r="Y253" s="22"/>
      <c r="Z253" s="21">
        <v>0</v>
      </c>
      <c r="AA253" s="22"/>
      <c r="AB253" s="22"/>
      <c r="AC253" s="22"/>
    </row>
    <row r="254" spans="2:29" x14ac:dyDescent="0.2">
      <c r="B254" s="9" t="s">
        <v>283</v>
      </c>
      <c r="C254" s="9" t="s">
        <v>296</v>
      </c>
      <c r="D254" s="26" t="s">
        <v>285</v>
      </c>
      <c r="E254" s="22"/>
      <c r="F254" s="22"/>
      <c r="G254" s="22"/>
      <c r="H254" s="22"/>
      <c r="I254" s="22"/>
      <c r="J254" s="22"/>
      <c r="K254" s="22"/>
      <c r="L254" s="22"/>
      <c r="M254" s="22"/>
      <c r="N254" s="23">
        <v>360</v>
      </c>
      <c r="O254" s="22"/>
      <c r="P254" s="22"/>
      <c r="Q254" s="22"/>
      <c r="R254" s="23">
        <v>0</v>
      </c>
      <c r="S254" s="22"/>
      <c r="T254" s="22"/>
      <c r="U254" s="22"/>
      <c r="V254" s="23">
        <v>0</v>
      </c>
      <c r="W254" s="22"/>
      <c r="X254" s="22"/>
      <c r="Y254" s="22"/>
      <c r="Z254" s="23">
        <v>0</v>
      </c>
      <c r="AA254" s="22"/>
      <c r="AB254" s="22"/>
      <c r="AC254" s="22"/>
    </row>
  </sheetData>
  <mergeCells count="1222">
    <mergeCell ref="Z251:AC251"/>
    <mergeCell ref="Z252:AC252"/>
    <mergeCell ref="Z253:AC253"/>
    <mergeCell ref="Z254:AC254"/>
    <mergeCell ref="Z239:AC239"/>
    <mergeCell ref="Z240:AC240"/>
    <mergeCell ref="Z241:AC241"/>
    <mergeCell ref="Z242:AC242"/>
    <mergeCell ref="Z249:AC249"/>
    <mergeCell ref="Z250:AC250"/>
    <mergeCell ref="Z221:AC221"/>
    <mergeCell ref="Z222:AC222"/>
    <mergeCell ref="Z223:AC223"/>
    <mergeCell ref="Z224:AC224"/>
    <mergeCell ref="Z237:AC237"/>
    <mergeCell ref="Z238:AC238"/>
    <mergeCell ref="Z225:AC225"/>
    <mergeCell ref="Z226:AC226"/>
    <mergeCell ref="Z227:AC227"/>
    <mergeCell ref="Z228:AC228"/>
    <mergeCell ref="Z215:AC215"/>
    <mergeCell ref="Z216:AC216"/>
    <mergeCell ref="Z217:AC217"/>
    <mergeCell ref="Z218:AC218"/>
    <mergeCell ref="Z219:AC219"/>
    <mergeCell ref="Z220:AC220"/>
    <mergeCell ref="Z209:AC209"/>
    <mergeCell ref="Z210:AC210"/>
    <mergeCell ref="Z211:AC211"/>
    <mergeCell ref="Z212:AC212"/>
    <mergeCell ref="Z213:AC213"/>
    <mergeCell ref="Z214:AC214"/>
    <mergeCell ref="Z203:AC203"/>
    <mergeCell ref="Z204:AC204"/>
    <mergeCell ref="Z205:AC205"/>
    <mergeCell ref="Z206:AC206"/>
    <mergeCell ref="Z207:AC207"/>
    <mergeCell ref="Z208:AC208"/>
    <mergeCell ref="Z196:AC196"/>
    <mergeCell ref="Z198:AC198"/>
    <mergeCell ref="Z199:AC199"/>
    <mergeCell ref="Z200:AC200"/>
    <mergeCell ref="Z201:AC201"/>
    <mergeCell ref="Z202:AC202"/>
    <mergeCell ref="Z190:AC190"/>
    <mergeCell ref="Z191:AC191"/>
    <mergeCell ref="Z192:AC192"/>
    <mergeCell ref="Z193:AC193"/>
    <mergeCell ref="Z194:AC194"/>
    <mergeCell ref="Z195:AC195"/>
    <mergeCell ref="Z184:AC184"/>
    <mergeCell ref="Z185:AC185"/>
    <mergeCell ref="Z186:AC186"/>
    <mergeCell ref="Z187:AC187"/>
    <mergeCell ref="Z188:AC188"/>
    <mergeCell ref="Z189:AC189"/>
    <mergeCell ref="Z178:AC178"/>
    <mergeCell ref="Z179:AC179"/>
    <mergeCell ref="Z180:AC180"/>
    <mergeCell ref="Z181:AC181"/>
    <mergeCell ref="Z182:AC182"/>
    <mergeCell ref="Z183:AC183"/>
    <mergeCell ref="Z172:AC172"/>
    <mergeCell ref="Z173:AC173"/>
    <mergeCell ref="Z174:AC174"/>
    <mergeCell ref="Z175:AC175"/>
    <mergeCell ref="Z176:AC176"/>
    <mergeCell ref="Z177:AC177"/>
    <mergeCell ref="Z148:AC148"/>
    <mergeCell ref="Z149:AC149"/>
    <mergeCell ref="Z150:AC150"/>
    <mergeCell ref="Z151:AC151"/>
    <mergeCell ref="Z152:AC152"/>
    <mergeCell ref="Z153:AC153"/>
    <mergeCell ref="Z142:AC142"/>
    <mergeCell ref="Z143:AC143"/>
    <mergeCell ref="Z144:AC144"/>
    <mergeCell ref="Z145:AC145"/>
    <mergeCell ref="Z146:AC146"/>
    <mergeCell ref="Z147:AC147"/>
    <mergeCell ref="Z136:AC136"/>
    <mergeCell ref="Z137:AC137"/>
    <mergeCell ref="Z138:AC138"/>
    <mergeCell ref="Z139:AC139"/>
    <mergeCell ref="Z140:AC140"/>
    <mergeCell ref="Z141:AC141"/>
    <mergeCell ref="Z130:AC130"/>
    <mergeCell ref="Z131:AC131"/>
    <mergeCell ref="Z132:AC132"/>
    <mergeCell ref="Z133:AC133"/>
    <mergeCell ref="Z134:AC134"/>
    <mergeCell ref="Z135:AC135"/>
    <mergeCell ref="Z124:AC124"/>
    <mergeCell ref="Z125:AC125"/>
    <mergeCell ref="Z126:AC126"/>
    <mergeCell ref="Z127:AC127"/>
    <mergeCell ref="Z128:AC128"/>
    <mergeCell ref="Z129:AC129"/>
    <mergeCell ref="Z118:AC118"/>
    <mergeCell ref="Z119:AC119"/>
    <mergeCell ref="Z120:AC120"/>
    <mergeCell ref="Z121:AC121"/>
    <mergeCell ref="Z122:AC122"/>
    <mergeCell ref="Z123:AC123"/>
    <mergeCell ref="Z111:AC111"/>
    <mergeCell ref="Z112:AC112"/>
    <mergeCell ref="Z113:AC113"/>
    <mergeCell ref="Z115:AC115"/>
    <mergeCell ref="Z116:AC116"/>
    <mergeCell ref="Z117:AC117"/>
    <mergeCell ref="Z105:AC105"/>
    <mergeCell ref="Z106:AC106"/>
    <mergeCell ref="Z107:AC107"/>
    <mergeCell ref="Z108:AC108"/>
    <mergeCell ref="Z109:AC109"/>
    <mergeCell ref="Z110:AC110"/>
    <mergeCell ref="Z99:AC99"/>
    <mergeCell ref="Z100:AC100"/>
    <mergeCell ref="Z101:AC101"/>
    <mergeCell ref="Z102:AC102"/>
    <mergeCell ref="Z103:AC103"/>
    <mergeCell ref="Z104:AC104"/>
    <mergeCell ref="Z93:AC93"/>
    <mergeCell ref="Z94:AC94"/>
    <mergeCell ref="Z95:AC95"/>
    <mergeCell ref="Z96:AC96"/>
    <mergeCell ref="Z97:AC97"/>
    <mergeCell ref="Z98:AC98"/>
    <mergeCell ref="Z87:AC87"/>
    <mergeCell ref="Z88:AC88"/>
    <mergeCell ref="Z89:AC89"/>
    <mergeCell ref="Z90:AC90"/>
    <mergeCell ref="Z91:AC91"/>
    <mergeCell ref="Z92:AC92"/>
    <mergeCell ref="Z81:AC81"/>
    <mergeCell ref="Z82:AC82"/>
    <mergeCell ref="Z83:AC83"/>
    <mergeCell ref="Z84:AC84"/>
    <mergeCell ref="Z85:AC85"/>
    <mergeCell ref="Z86:AC86"/>
    <mergeCell ref="Z75:AC75"/>
    <mergeCell ref="Z76:AC76"/>
    <mergeCell ref="Z77:AC77"/>
    <mergeCell ref="Z78:AC78"/>
    <mergeCell ref="Z79:AC79"/>
    <mergeCell ref="Z80:AC80"/>
    <mergeCell ref="Z69:AC69"/>
    <mergeCell ref="Z70:AC70"/>
    <mergeCell ref="Z71:AC71"/>
    <mergeCell ref="Z72:AC72"/>
    <mergeCell ref="Z73:AC73"/>
    <mergeCell ref="Z74:AC74"/>
    <mergeCell ref="Z63:AC63"/>
    <mergeCell ref="Z64:AC64"/>
    <mergeCell ref="Z65:AC65"/>
    <mergeCell ref="Z66:AC66"/>
    <mergeCell ref="Z67:AC67"/>
    <mergeCell ref="Z68:AC68"/>
    <mergeCell ref="Z57:AC57"/>
    <mergeCell ref="Z58:AC58"/>
    <mergeCell ref="Z59:AC59"/>
    <mergeCell ref="Z60:AC60"/>
    <mergeCell ref="Z61:AC61"/>
    <mergeCell ref="Z62:AC62"/>
    <mergeCell ref="Z51:AC51"/>
    <mergeCell ref="Z52:AC52"/>
    <mergeCell ref="Z53:AC53"/>
    <mergeCell ref="Z54:AC54"/>
    <mergeCell ref="Z55:AC55"/>
    <mergeCell ref="Z56:AC56"/>
    <mergeCell ref="Z45:AC45"/>
    <mergeCell ref="Z46:AC46"/>
    <mergeCell ref="Z47:AC47"/>
    <mergeCell ref="Z48:AC48"/>
    <mergeCell ref="Z49:AC49"/>
    <mergeCell ref="Z50:AC50"/>
    <mergeCell ref="Z39:AC39"/>
    <mergeCell ref="Z40:AC40"/>
    <mergeCell ref="Z41:AC41"/>
    <mergeCell ref="Z42:AC42"/>
    <mergeCell ref="Z43:AC43"/>
    <mergeCell ref="Z44:AC44"/>
    <mergeCell ref="Z33:AC33"/>
    <mergeCell ref="Z34:AC34"/>
    <mergeCell ref="Z35:AC35"/>
    <mergeCell ref="Z36:AC36"/>
    <mergeCell ref="Z37:AC37"/>
    <mergeCell ref="Z38:AC38"/>
    <mergeCell ref="Z27:AC27"/>
    <mergeCell ref="Z28:AC28"/>
    <mergeCell ref="Z29:AC29"/>
    <mergeCell ref="Z30:AC30"/>
    <mergeCell ref="Z31:AC31"/>
    <mergeCell ref="Z32:AC32"/>
    <mergeCell ref="Z21:AC21"/>
    <mergeCell ref="Z22:AC22"/>
    <mergeCell ref="Z23:AC23"/>
    <mergeCell ref="Z24:AC24"/>
    <mergeCell ref="Z25:AC25"/>
    <mergeCell ref="Z26:AC26"/>
    <mergeCell ref="Z15:AC15"/>
    <mergeCell ref="Z16:AC16"/>
    <mergeCell ref="Z17:AC17"/>
    <mergeCell ref="Z18:AC18"/>
    <mergeCell ref="Z19:AC19"/>
    <mergeCell ref="Z20:AC20"/>
    <mergeCell ref="V251:Y251"/>
    <mergeCell ref="V252:Y252"/>
    <mergeCell ref="V253:Y253"/>
    <mergeCell ref="V254:Y254"/>
    <mergeCell ref="Z9:AC9"/>
    <mergeCell ref="Z10:AC10"/>
    <mergeCell ref="Z11:AC11"/>
    <mergeCell ref="Z12:AC12"/>
    <mergeCell ref="Z13:AC13"/>
    <mergeCell ref="Z14:AC14"/>
    <mergeCell ref="V239:Y239"/>
    <mergeCell ref="V240:Y240"/>
    <mergeCell ref="V241:Y241"/>
    <mergeCell ref="V242:Y242"/>
    <mergeCell ref="V249:Y249"/>
    <mergeCell ref="V250:Y250"/>
    <mergeCell ref="V243:Y243"/>
    <mergeCell ref="V244:Y244"/>
    <mergeCell ref="V245:Y245"/>
    <mergeCell ref="V246:Y246"/>
    <mergeCell ref="V221:Y221"/>
    <mergeCell ref="V222:Y222"/>
    <mergeCell ref="V223:Y223"/>
    <mergeCell ref="V224:Y224"/>
    <mergeCell ref="V237:Y237"/>
    <mergeCell ref="V238:Y238"/>
    <mergeCell ref="V234:Y234"/>
    <mergeCell ref="V235:Y235"/>
    <mergeCell ref="V215:Y215"/>
    <mergeCell ref="V216:Y216"/>
    <mergeCell ref="V217:Y217"/>
    <mergeCell ref="V218:Y218"/>
    <mergeCell ref="V219:Y219"/>
    <mergeCell ref="V220:Y220"/>
    <mergeCell ref="V209:Y209"/>
    <mergeCell ref="V210:Y210"/>
    <mergeCell ref="V211:Y211"/>
    <mergeCell ref="V212:Y212"/>
    <mergeCell ref="V213:Y213"/>
    <mergeCell ref="V214:Y214"/>
    <mergeCell ref="V203:Y203"/>
    <mergeCell ref="V204:Y204"/>
    <mergeCell ref="V205:Y205"/>
    <mergeCell ref="V206:Y206"/>
    <mergeCell ref="V207:Y207"/>
    <mergeCell ref="V208:Y208"/>
    <mergeCell ref="V196:Y196"/>
    <mergeCell ref="V198:Y198"/>
    <mergeCell ref="V199:Y199"/>
    <mergeCell ref="V200:Y200"/>
    <mergeCell ref="V201:Y201"/>
    <mergeCell ref="V202:Y202"/>
    <mergeCell ref="V190:Y190"/>
    <mergeCell ref="V191:Y191"/>
    <mergeCell ref="V192:Y192"/>
    <mergeCell ref="V193:Y193"/>
    <mergeCell ref="V194:Y194"/>
    <mergeCell ref="V195:Y195"/>
    <mergeCell ref="V184:Y184"/>
    <mergeCell ref="V185:Y185"/>
    <mergeCell ref="V186:Y186"/>
    <mergeCell ref="V187:Y187"/>
    <mergeCell ref="V188:Y188"/>
    <mergeCell ref="V189:Y189"/>
    <mergeCell ref="V178:Y178"/>
    <mergeCell ref="V179:Y179"/>
    <mergeCell ref="V180:Y180"/>
    <mergeCell ref="V181:Y181"/>
    <mergeCell ref="V182:Y182"/>
    <mergeCell ref="V183:Y183"/>
    <mergeCell ref="V172:Y172"/>
    <mergeCell ref="V173:Y173"/>
    <mergeCell ref="V174:Y174"/>
    <mergeCell ref="V175:Y175"/>
    <mergeCell ref="V176:Y176"/>
    <mergeCell ref="V177:Y177"/>
    <mergeCell ref="V148:Y148"/>
    <mergeCell ref="V149:Y149"/>
    <mergeCell ref="V150:Y150"/>
    <mergeCell ref="V151:Y151"/>
    <mergeCell ref="V152:Y152"/>
    <mergeCell ref="V153:Y153"/>
    <mergeCell ref="V142:Y142"/>
    <mergeCell ref="V143:Y143"/>
    <mergeCell ref="V144:Y144"/>
    <mergeCell ref="V145:Y145"/>
    <mergeCell ref="V146:Y146"/>
    <mergeCell ref="V147:Y147"/>
    <mergeCell ref="V136:Y136"/>
    <mergeCell ref="V137:Y137"/>
    <mergeCell ref="V138:Y138"/>
    <mergeCell ref="V139:Y139"/>
    <mergeCell ref="V140:Y140"/>
    <mergeCell ref="V141:Y141"/>
    <mergeCell ref="V130:Y130"/>
    <mergeCell ref="V131:Y131"/>
    <mergeCell ref="V132:Y132"/>
    <mergeCell ref="V133:Y133"/>
    <mergeCell ref="V134:Y134"/>
    <mergeCell ref="V135:Y135"/>
    <mergeCell ref="V124:Y124"/>
    <mergeCell ref="V125:Y125"/>
    <mergeCell ref="V126:Y126"/>
    <mergeCell ref="V127:Y127"/>
    <mergeCell ref="V128:Y128"/>
    <mergeCell ref="V129:Y129"/>
    <mergeCell ref="V118:Y118"/>
    <mergeCell ref="V119:Y119"/>
    <mergeCell ref="V120:Y120"/>
    <mergeCell ref="V121:Y121"/>
    <mergeCell ref="V122:Y122"/>
    <mergeCell ref="V123:Y123"/>
    <mergeCell ref="V111:Y111"/>
    <mergeCell ref="V112:Y112"/>
    <mergeCell ref="V113:Y113"/>
    <mergeCell ref="V115:Y115"/>
    <mergeCell ref="V116:Y116"/>
    <mergeCell ref="V117:Y117"/>
    <mergeCell ref="V105:Y105"/>
    <mergeCell ref="V106:Y106"/>
    <mergeCell ref="V107:Y107"/>
    <mergeCell ref="V108:Y108"/>
    <mergeCell ref="V109:Y109"/>
    <mergeCell ref="V110:Y110"/>
    <mergeCell ref="V99:Y99"/>
    <mergeCell ref="V100:Y100"/>
    <mergeCell ref="V101:Y101"/>
    <mergeCell ref="V102:Y102"/>
    <mergeCell ref="V103:Y103"/>
    <mergeCell ref="V104:Y104"/>
    <mergeCell ref="V93:Y93"/>
    <mergeCell ref="V94:Y94"/>
    <mergeCell ref="V95:Y95"/>
    <mergeCell ref="V96:Y96"/>
    <mergeCell ref="V97:Y97"/>
    <mergeCell ref="V98:Y98"/>
    <mergeCell ref="V87:Y87"/>
    <mergeCell ref="V88:Y88"/>
    <mergeCell ref="V89:Y89"/>
    <mergeCell ref="V90:Y90"/>
    <mergeCell ref="V91:Y91"/>
    <mergeCell ref="V92:Y92"/>
    <mergeCell ref="V81:Y81"/>
    <mergeCell ref="V82:Y82"/>
    <mergeCell ref="V83:Y83"/>
    <mergeCell ref="V84:Y84"/>
    <mergeCell ref="V85:Y85"/>
    <mergeCell ref="V86:Y86"/>
    <mergeCell ref="V75:Y75"/>
    <mergeCell ref="V76:Y76"/>
    <mergeCell ref="V77:Y77"/>
    <mergeCell ref="V78:Y78"/>
    <mergeCell ref="V79:Y79"/>
    <mergeCell ref="V80:Y80"/>
    <mergeCell ref="V69:Y69"/>
    <mergeCell ref="V70:Y70"/>
    <mergeCell ref="V71:Y71"/>
    <mergeCell ref="V72:Y72"/>
    <mergeCell ref="V73:Y73"/>
    <mergeCell ref="V74:Y74"/>
    <mergeCell ref="V63:Y63"/>
    <mergeCell ref="V64:Y64"/>
    <mergeCell ref="V65:Y65"/>
    <mergeCell ref="V66:Y66"/>
    <mergeCell ref="V67:Y67"/>
    <mergeCell ref="V68:Y68"/>
    <mergeCell ref="V57:Y57"/>
    <mergeCell ref="V58:Y58"/>
    <mergeCell ref="V59:Y59"/>
    <mergeCell ref="V60:Y60"/>
    <mergeCell ref="V61:Y61"/>
    <mergeCell ref="V62:Y62"/>
    <mergeCell ref="V51:Y51"/>
    <mergeCell ref="V52:Y52"/>
    <mergeCell ref="V53:Y53"/>
    <mergeCell ref="V54:Y54"/>
    <mergeCell ref="V55:Y55"/>
    <mergeCell ref="V56:Y56"/>
    <mergeCell ref="V45:Y45"/>
    <mergeCell ref="V46:Y46"/>
    <mergeCell ref="V47:Y47"/>
    <mergeCell ref="V48:Y48"/>
    <mergeCell ref="V49:Y49"/>
    <mergeCell ref="V50:Y50"/>
    <mergeCell ref="V39:Y39"/>
    <mergeCell ref="V40:Y40"/>
    <mergeCell ref="V41:Y41"/>
    <mergeCell ref="V42:Y42"/>
    <mergeCell ref="V43:Y43"/>
    <mergeCell ref="V44:Y44"/>
    <mergeCell ref="V33:Y33"/>
    <mergeCell ref="V34:Y34"/>
    <mergeCell ref="V35:Y35"/>
    <mergeCell ref="V36:Y36"/>
    <mergeCell ref="V37:Y37"/>
    <mergeCell ref="V38:Y38"/>
    <mergeCell ref="V27:Y27"/>
    <mergeCell ref="V28:Y28"/>
    <mergeCell ref="V29:Y29"/>
    <mergeCell ref="V30:Y30"/>
    <mergeCell ref="V31:Y31"/>
    <mergeCell ref="V32:Y32"/>
    <mergeCell ref="V21:Y21"/>
    <mergeCell ref="V22:Y22"/>
    <mergeCell ref="V23:Y23"/>
    <mergeCell ref="V24:Y24"/>
    <mergeCell ref="V25:Y25"/>
    <mergeCell ref="V26:Y26"/>
    <mergeCell ref="V15:Y15"/>
    <mergeCell ref="V16:Y16"/>
    <mergeCell ref="V17:Y17"/>
    <mergeCell ref="V18:Y18"/>
    <mergeCell ref="V19:Y19"/>
    <mergeCell ref="V20:Y20"/>
    <mergeCell ref="R251:U251"/>
    <mergeCell ref="R252:U252"/>
    <mergeCell ref="R253:U253"/>
    <mergeCell ref="R254:U254"/>
    <mergeCell ref="V9:Y9"/>
    <mergeCell ref="V10:Y10"/>
    <mergeCell ref="V11:Y11"/>
    <mergeCell ref="V12:Y12"/>
    <mergeCell ref="V13:Y13"/>
    <mergeCell ref="V14:Y14"/>
    <mergeCell ref="R239:U239"/>
    <mergeCell ref="R240:U240"/>
    <mergeCell ref="R241:U241"/>
    <mergeCell ref="R242:U242"/>
    <mergeCell ref="R249:U249"/>
    <mergeCell ref="R250:U250"/>
    <mergeCell ref="R246:U246"/>
    <mergeCell ref="R247:U247"/>
    <mergeCell ref="R248:U248"/>
    <mergeCell ref="R221:U221"/>
    <mergeCell ref="R222:U222"/>
    <mergeCell ref="R223:U223"/>
    <mergeCell ref="R224:U224"/>
    <mergeCell ref="R237:U237"/>
    <mergeCell ref="R238:U238"/>
    <mergeCell ref="R231:U231"/>
    <mergeCell ref="R232:U232"/>
    <mergeCell ref="R233:U233"/>
    <mergeCell ref="R234:U234"/>
    <mergeCell ref="R215:U215"/>
    <mergeCell ref="R216:U216"/>
    <mergeCell ref="R217:U217"/>
    <mergeCell ref="R218:U218"/>
    <mergeCell ref="R219:U219"/>
    <mergeCell ref="R220:U220"/>
    <mergeCell ref="R209:U209"/>
    <mergeCell ref="R210:U210"/>
    <mergeCell ref="R211:U211"/>
    <mergeCell ref="R212:U212"/>
    <mergeCell ref="R213:U213"/>
    <mergeCell ref="R214:U214"/>
    <mergeCell ref="R203:U203"/>
    <mergeCell ref="R204:U204"/>
    <mergeCell ref="R205:U205"/>
    <mergeCell ref="R206:U206"/>
    <mergeCell ref="R207:U207"/>
    <mergeCell ref="R208:U208"/>
    <mergeCell ref="R196:U196"/>
    <mergeCell ref="R198:U198"/>
    <mergeCell ref="R199:U199"/>
    <mergeCell ref="R200:U200"/>
    <mergeCell ref="R201:U201"/>
    <mergeCell ref="R202:U202"/>
    <mergeCell ref="R190:U190"/>
    <mergeCell ref="R191:U191"/>
    <mergeCell ref="R192:U192"/>
    <mergeCell ref="R193:U193"/>
    <mergeCell ref="R194:U194"/>
    <mergeCell ref="R195:U195"/>
    <mergeCell ref="R184:U184"/>
    <mergeCell ref="R185:U185"/>
    <mergeCell ref="R186:U186"/>
    <mergeCell ref="R187:U187"/>
    <mergeCell ref="R188:U188"/>
    <mergeCell ref="R189:U189"/>
    <mergeCell ref="R178:U178"/>
    <mergeCell ref="R179:U179"/>
    <mergeCell ref="R180:U180"/>
    <mergeCell ref="R181:U181"/>
    <mergeCell ref="R182:U182"/>
    <mergeCell ref="R183:U183"/>
    <mergeCell ref="R172:U172"/>
    <mergeCell ref="R173:U173"/>
    <mergeCell ref="R174:U174"/>
    <mergeCell ref="R175:U175"/>
    <mergeCell ref="R176:U176"/>
    <mergeCell ref="R177:U177"/>
    <mergeCell ref="R148:U148"/>
    <mergeCell ref="R149:U149"/>
    <mergeCell ref="R150:U150"/>
    <mergeCell ref="R151:U151"/>
    <mergeCell ref="R152:U152"/>
    <mergeCell ref="R153:U153"/>
    <mergeCell ref="R142:U142"/>
    <mergeCell ref="R143:U143"/>
    <mergeCell ref="R144:U144"/>
    <mergeCell ref="R145:U145"/>
    <mergeCell ref="R146:U146"/>
    <mergeCell ref="R147:U147"/>
    <mergeCell ref="R136:U136"/>
    <mergeCell ref="R137:U137"/>
    <mergeCell ref="R138:U138"/>
    <mergeCell ref="R139:U139"/>
    <mergeCell ref="R140:U140"/>
    <mergeCell ref="R141:U141"/>
    <mergeCell ref="R130:U130"/>
    <mergeCell ref="R131:U131"/>
    <mergeCell ref="R132:U132"/>
    <mergeCell ref="R133:U133"/>
    <mergeCell ref="R134:U134"/>
    <mergeCell ref="R135:U135"/>
    <mergeCell ref="R124:U124"/>
    <mergeCell ref="R125:U125"/>
    <mergeCell ref="R126:U126"/>
    <mergeCell ref="R127:U127"/>
    <mergeCell ref="R128:U128"/>
    <mergeCell ref="R129:U129"/>
    <mergeCell ref="R118:U118"/>
    <mergeCell ref="R119:U119"/>
    <mergeCell ref="R120:U120"/>
    <mergeCell ref="R121:U121"/>
    <mergeCell ref="R122:U122"/>
    <mergeCell ref="R123:U123"/>
    <mergeCell ref="R111:U111"/>
    <mergeCell ref="R112:U112"/>
    <mergeCell ref="R113:U113"/>
    <mergeCell ref="R115:U115"/>
    <mergeCell ref="R116:U116"/>
    <mergeCell ref="R117:U117"/>
    <mergeCell ref="R105:U105"/>
    <mergeCell ref="R106:U106"/>
    <mergeCell ref="R107:U107"/>
    <mergeCell ref="R108:U108"/>
    <mergeCell ref="R109:U109"/>
    <mergeCell ref="R110:U110"/>
    <mergeCell ref="R99:U99"/>
    <mergeCell ref="R100:U100"/>
    <mergeCell ref="R101:U101"/>
    <mergeCell ref="R102:U102"/>
    <mergeCell ref="R103:U103"/>
    <mergeCell ref="R104:U104"/>
    <mergeCell ref="R93:U93"/>
    <mergeCell ref="R94:U94"/>
    <mergeCell ref="R95:U95"/>
    <mergeCell ref="R96:U96"/>
    <mergeCell ref="R97:U97"/>
    <mergeCell ref="R98:U98"/>
    <mergeCell ref="R87:U87"/>
    <mergeCell ref="R88:U88"/>
    <mergeCell ref="R89:U89"/>
    <mergeCell ref="R90:U90"/>
    <mergeCell ref="R91:U91"/>
    <mergeCell ref="R92:U92"/>
    <mergeCell ref="R81:U81"/>
    <mergeCell ref="R82:U82"/>
    <mergeCell ref="R83:U83"/>
    <mergeCell ref="R84:U84"/>
    <mergeCell ref="R85:U85"/>
    <mergeCell ref="R86:U86"/>
    <mergeCell ref="R75:U75"/>
    <mergeCell ref="R76:U76"/>
    <mergeCell ref="R77:U77"/>
    <mergeCell ref="R78:U78"/>
    <mergeCell ref="R79:U79"/>
    <mergeCell ref="R80:U80"/>
    <mergeCell ref="R69:U69"/>
    <mergeCell ref="R70:U70"/>
    <mergeCell ref="R71:U71"/>
    <mergeCell ref="R72:U72"/>
    <mergeCell ref="R73:U73"/>
    <mergeCell ref="R74:U74"/>
    <mergeCell ref="R63:U63"/>
    <mergeCell ref="R64:U64"/>
    <mergeCell ref="R65:U65"/>
    <mergeCell ref="R66:U66"/>
    <mergeCell ref="R67:U67"/>
    <mergeCell ref="R68:U68"/>
    <mergeCell ref="R57:U57"/>
    <mergeCell ref="R58:U58"/>
    <mergeCell ref="R59:U59"/>
    <mergeCell ref="R60:U60"/>
    <mergeCell ref="R61:U61"/>
    <mergeCell ref="R62:U62"/>
    <mergeCell ref="R51:U51"/>
    <mergeCell ref="R52:U52"/>
    <mergeCell ref="R53:U53"/>
    <mergeCell ref="R54:U54"/>
    <mergeCell ref="R55:U55"/>
    <mergeCell ref="R56:U56"/>
    <mergeCell ref="R45:U45"/>
    <mergeCell ref="R46:U46"/>
    <mergeCell ref="R47:U47"/>
    <mergeCell ref="R48:U48"/>
    <mergeCell ref="R49:U49"/>
    <mergeCell ref="R50:U50"/>
    <mergeCell ref="R39:U39"/>
    <mergeCell ref="R40:U40"/>
    <mergeCell ref="R41:U41"/>
    <mergeCell ref="R42:U42"/>
    <mergeCell ref="R43:U43"/>
    <mergeCell ref="R44:U44"/>
    <mergeCell ref="R33:U33"/>
    <mergeCell ref="R34:U34"/>
    <mergeCell ref="R35:U35"/>
    <mergeCell ref="R36:U36"/>
    <mergeCell ref="R37:U37"/>
    <mergeCell ref="R38:U38"/>
    <mergeCell ref="R27:U27"/>
    <mergeCell ref="R28:U28"/>
    <mergeCell ref="R29:U29"/>
    <mergeCell ref="R30:U30"/>
    <mergeCell ref="R31:U31"/>
    <mergeCell ref="R32:U32"/>
    <mergeCell ref="R21:U21"/>
    <mergeCell ref="R22:U22"/>
    <mergeCell ref="R23:U23"/>
    <mergeCell ref="R24:U24"/>
    <mergeCell ref="R25:U25"/>
    <mergeCell ref="R26:U26"/>
    <mergeCell ref="R15:U15"/>
    <mergeCell ref="R16:U16"/>
    <mergeCell ref="R17:U17"/>
    <mergeCell ref="R18:U18"/>
    <mergeCell ref="R19:U19"/>
    <mergeCell ref="R20:U20"/>
    <mergeCell ref="R9:U9"/>
    <mergeCell ref="R10:U10"/>
    <mergeCell ref="R11:U11"/>
    <mergeCell ref="R12:U12"/>
    <mergeCell ref="R13:U13"/>
    <mergeCell ref="R14:U14"/>
    <mergeCell ref="D252:M252"/>
    <mergeCell ref="N252:Q252"/>
    <mergeCell ref="D253:M253"/>
    <mergeCell ref="N253:Q253"/>
    <mergeCell ref="D254:M254"/>
    <mergeCell ref="N254:Q254"/>
    <mergeCell ref="B249:M249"/>
    <mergeCell ref="N249:Q249"/>
    <mergeCell ref="D250:M250"/>
    <mergeCell ref="N250:Q250"/>
    <mergeCell ref="D251:M251"/>
    <mergeCell ref="N251:Q251"/>
    <mergeCell ref="D240:M240"/>
    <mergeCell ref="N240:Q240"/>
    <mergeCell ref="D241:M241"/>
    <mergeCell ref="N241:Q241"/>
    <mergeCell ref="D242:M242"/>
    <mergeCell ref="N242:Q242"/>
    <mergeCell ref="B237:M237"/>
    <mergeCell ref="N237:Q237"/>
    <mergeCell ref="D238:M238"/>
    <mergeCell ref="N238:Q238"/>
    <mergeCell ref="D239:M239"/>
    <mergeCell ref="N239:Q239"/>
    <mergeCell ref="D224:M224"/>
    <mergeCell ref="N224:Q224"/>
    <mergeCell ref="D221:M221"/>
    <mergeCell ref="N221:Q221"/>
    <mergeCell ref="D222:M222"/>
    <mergeCell ref="N222:Q222"/>
    <mergeCell ref="D223:M223"/>
    <mergeCell ref="N223:Q223"/>
    <mergeCell ref="D218:M218"/>
    <mergeCell ref="N218:Q218"/>
    <mergeCell ref="B219:M219"/>
    <mergeCell ref="N219:Q219"/>
    <mergeCell ref="D220:M220"/>
    <mergeCell ref="N220:Q220"/>
    <mergeCell ref="D215:M215"/>
    <mergeCell ref="N215:Q215"/>
    <mergeCell ref="D216:M216"/>
    <mergeCell ref="N216:Q216"/>
    <mergeCell ref="D217:M217"/>
    <mergeCell ref="N217:Q217"/>
    <mergeCell ref="D212:M212"/>
    <mergeCell ref="N212:Q212"/>
    <mergeCell ref="D213:M213"/>
    <mergeCell ref="N213:Q213"/>
    <mergeCell ref="D214:M214"/>
    <mergeCell ref="N214:Q214"/>
    <mergeCell ref="B209:M209"/>
    <mergeCell ref="N209:Q209"/>
    <mergeCell ref="D210:M210"/>
    <mergeCell ref="N210:Q210"/>
    <mergeCell ref="D211:M211"/>
    <mergeCell ref="N211:Q211"/>
    <mergeCell ref="D206:M206"/>
    <mergeCell ref="N206:Q206"/>
    <mergeCell ref="D207:M207"/>
    <mergeCell ref="N207:Q207"/>
    <mergeCell ref="B208:M208"/>
    <mergeCell ref="N208:Q208"/>
    <mergeCell ref="D203:M203"/>
    <mergeCell ref="N203:Q203"/>
    <mergeCell ref="D204:M204"/>
    <mergeCell ref="N204:Q204"/>
    <mergeCell ref="D205:M205"/>
    <mergeCell ref="N205:Q205"/>
    <mergeCell ref="D200:M200"/>
    <mergeCell ref="N200:Q200"/>
    <mergeCell ref="D201:M201"/>
    <mergeCell ref="N201:Q201"/>
    <mergeCell ref="D202:M202"/>
    <mergeCell ref="N202:Q202"/>
    <mergeCell ref="D196:M196"/>
    <mergeCell ref="N196:Q196"/>
    <mergeCell ref="B198:M198"/>
    <mergeCell ref="N198:Q198"/>
    <mergeCell ref="D199:M199"/>
    <mergeCell ref="N199:Q199"/>
    <mergeCell ref="D193:M193"/>
    <mergeCell ref="N193:Q193"/>
    <mergeCell ref="D194:M194"/>
    <mergeCell ref="N194:Q194"/>
    <mergeCell ref="D195:M195"/>
    <mergeCell ref="N195:Q195"/>
    <mergeCell ref="D190:M190"/>
    <mergeCell ref="N190:Q190"/>
    <mergeCell ref="D191:M191"/>
    <mergeCell ref="N191:Q191"/>
    <mergeCell ref="D192:M192"/>
    <mergeCell ref="N192:Q192"/>
    <mergeCell ref="D187:M187"/>
    <mergeCell ref="N187:Q187"/>
    <mergeCell ref="D188:M188"/>
    <mergeCell ref="N188:Q188"/>
    <mergeCell ref="D189:M189"/>
    <mergeCell ref="N189:Q189"/>
    <mergeCell ref="D184:M184"/>
    <mergeCell ref="N184:Q184"/>
    <mergeCell ref="D185:M185"/>
    <mergeCell ref="N185:Q185"/>
    <mergeCell ref="D186:M186"/>
    <mergeCell ref="N186:Q186"/>
    <mergeCell ref="D181:M181"/>
    <mergeCell ref="N181:Q181"/>
    <mergeCell ref="D182:M182"/>
    <mergeCell ref="N182:Q182"/>
    <mergeCell ref="D183:M183"/>
    <mergeCell ref="N183:Q183"/>
    <mergeCell ref="D178:M178"/>
    <mergeCell ref="N178:Q178"/>
    <mergeCell ref="D179:M179"/>
    <mergeCell ref="N179:Q179"/>
    <mergeCell ref="D180:M180"/>
    <mergeCell ref="N180:Q180"/>
    <mergeCell ref="D175:M175"/>
    <mergeCell ref="N175:Q175"/>
    <mergeCell ref="D176:M176"/>
    <mergeCell ref="N176:Q176"/>
    <mergeCell ref="D177:M177"/>
    <mergeCell ref="N177:Q177"/>
    <mergeCell ref="B172:M172"/>
    <mergeCell ref="N172:Q172"/>
    <mergeCell ref="D173:M173"/>
    <mergeCell ref="N173:Q173"/>
    <mergeCell ref="D174:M174"/>
    <mergeCell ref="N174:Q174"/>
    <mergeCell ref="D151:M151"/>
    <mergeCell ref="N151:Q151"/>
    <mergeCell ref="D152:M152"/>
    <mergeCell ref="N152:Q152"/>
    <mergeCell ref="D153:M153"/>
    <mergeCell ref="N153:Q153"/>
    <mergeCell ref="D148:M148"/>
    <mergeCell ref="N148:Q148"/>
    <mergeCell ref="D149:M149"/>
    <mergeCell ref="N149:Q149"/>
    <mergeCell ref="D150:M150"/>
    <mergeCell ref="N150:Q150"/>
    <mergeCell ref="D145:M145"/>
    <mergeCell ref="N145:Q145"/>
    <mergeCell ref="D146:M146"/>
    <mergeCell ref="N146:Q146"/>
    <mergeCell ref="D147:M147"/>
    <mergeCell ref="N147:Q147"/>
    <mergeCell ref="D142:M142"/>
    <mergeCell ref="N142:Q142"/>
    <mergeCell ref="D143:M143"/>
    <mergeCell ref="N143:Q143"/>
    <mergeCell ref="D144:M144"/>
    <mergeCell ref="N144:Q144"/>
    <mergeCell ref="D139:M139"/>
    <mergeCell ref="N139:Q139"/>
    <mergeCell ref="D140:M140"/>
    <mergeCell ref="N140:Q140"/>
    <mergeCell ref="D141:M141"/>
    <mergeCell ref="N141:Q141"/>
    <mergeCell ref="D136:M136"/>
    <mergeCell ref="N136:Q136"/>
    <mergeCell ref="D137:M137"/>
    <mergeCell ref="N137:Q137"/>
    <mergeCell ref="D138:M138"/>
    <mergeCell ref="N138:Q138"/>
    <mergeCell ref="D133:M133"/>
    <mergeCell ref="N133:Q133"/>
    <mergeCell ref="D134:M134"/>
    <mergeCell ref="N134:Q134"/>
    <mergeCell ref="D135:M135"/>
    <mergeCell ref="N135:Q135"/>
    <mergeCell ref="D130:M130"/>
    <mergeCell ref="N130:Q130"/>
    <mergeCell ref="D131:M131"/>
    <mergeCell ref="N131:Q131"/>
    <mergeCell ref="D132:M132"/>
    <mergeCell ref="N132:Q132"/>
    <mergeCell ref="D127:M127"/>
    <mergeCell ref="N127:Q127"/>
    <mergeCell ref="D128:M128"/>
    <mergeCell ref="N128:Q128"/>
    <mergeCell ref="D129:M129"/>
    <mergeCell ref="N129:Q129"/>
    <mergeCell ref="D124:M124"/>
    <mergeCell ref="N124:Q124"/>
    <mergeCell ref="D125:M125"/>
    <mergeCell ref="N125:Q125"/>
    <mergeCell ref="D126:M126"/>
    <mergeCell ref="N126:Q126"/>
    <mergeCell ref="D121:M121"/>
    <mergeCell ref="N121:Q121"/>
    <mergeCell ref="D122:M122"/>
    <mergeCell ref="N122:Q122"/>
    <mergeCell ref="D123:M123"/>
    <mergeCell ref="N123:Q123"/>
    <mergeCell ref="D118:M118"/>
    <mergeCell ref="N118:Q118"/>
    <mergeCell ref="D119:M119"/>
    <mergeCell ref="N119:Q119"/>
    <mergeCell ref="D120:M120"/>
    <mergeCell ref="N120:Q120"/>
    <mergeCell ref="B115:M115"/>
    <mergeCell ref="N115:Q115"/>
    <mergeCell ref="D116:M116"/>
    <mergeCell ref="N116:Q116"/>
    <mergeCell ref="D117:M117"/>
    <mergeCell ref="N117:Q117"/>
    <mergeCell ref="D111:M111"/>
    <mergeCell ref="N111:Q111"/>
    <mergeCell ref="D112:M112"/>
    <mergeCell ref="N112:Q112"/>
    <mergeCell ref="D113:M113"/>
    <mergeCell ref="N113:Q113"/>
    <mergeCell ref="D108:M108"/>
    <mergeCell ref="N108:Q108"/>
    <mergeCell ref="D109:M109"/>
    <mergeCell ref="N109:Q109"/>
    <mergeCell ref="D110:M110"/>
    <mergeCell ref="N110:Q110"/>
    <mergeCell ref="D105:M105"/>
    <mergeCell ref="N105:Q105"/>
    <mergeCell ref="D106:M106"/>
    <mergeCell ref="N106:Q106"/>
    <mergeCell ref="D107:M107"/>
    <mergeCell ref="N107:Q107"/>
    <mergeCell ref="D102:M102"/>
    <mergeCell ref="N102:Q102"/>
    <mergeCell ref="D103:M103"/>
    <mergeCell ref="N103:Q103"/>
    <mergeCell ref="D104:M104"/>
    <mergeCell ref="N104:Q104"/>
    <mergeCell ref="D99:M99"/>
    <mergeCell ref="N99:Q99"/>
    <mergeCell ref="D100:M100"/>
    <mergeCell ref="N100:Q100"/>
    <mergeCell ref="D101:M101"/>
    <mergeCell ref="N101:Q101"/>
    <mergeCell ref="D96:M96"/>
    <mergeCell ref="N96:Q96"/>
    <mergeCell ref="D97:M97"/>
    <mergeCell ref="N97:Q97"/>
    <mergeCell ref="D98:M98"/>
    <mergeCell ref="N98:Q98"/>
    <mergeCell ref="D93:M93"/>
    <mergeCell ref="N93:Q93"/>
    <mergeCell ref="D94:M94"/>
    <mergeCell ref="N94:Q94"/>
    <mergeCell ref="D95:M95"/>
    <mergeCell ref="N95:Q95"/>
    <mergeCell ref="D90:M90"/>
    <mergeCell ref="N90:Q90"/>
    <mergeCell ref="D91:M91"/>
    <mergeCell ref="N91:Q91"/>
    <mergeCell ref="D92:M92"/>
    <mergeCell ref="N92:Q92"/>
    <mergeCell ref="D87:M87"/>
    <mergeCell ref="N87:Q87"/>
    <mergeCell ref="D88:M88"/>
    <mergeCell ref="N88:Q88"/>
    <mergeCell ref="D89:M89"/>
    <mergeCell ref="N89:Q89"/>
    <mergeCell ref="D84:M84"/>
    <mergeCell ref="N84:Q84"/>
    <mergeCell ref="D85:M85"/>
    <mergeCell ref="N85:Q85"/>
    <mergeCell ref="D86:M86"/>
    <mergeCell ref="N86:Q86"/>
    <mergeCell ref="D81:M81"/>
    <mergeCell ref="N81:Q81"/>
    <mergeCell ref="D82:M82"/>
    <mergeCell ref="N82:Q82"/>
    <mergeCell ref="D83:M83"/>
    <mergeCell ref="N83:Q83"/>
    <mergeCell ref="D78:M78"/>
    <mergeCell ref="N78:Q78"/>
    <mergeCell ref="D79:M79"/>
    <mergeCell ref="N79:Q79"/>
    <mergeCell ref="D80:M80"/>
    <mergeCell ref="N80:Q80"/>
    <mergeCell ref="D75:M75"/>
    <mergeCell ref="N75:Q75"/>
    <mergeCell ref="D76:M76"/>
    <mergeCell ref="N76:Q76"/>
    <mergeCell ref="D77:M77"/>
    <mergeCell ref="N77:Q77"/>
    <mergeCell ref="D72:M72"/>
    <mergeCell ref="N72:Q72"/>
    <mergeCell ref="D73:M73"/>
    <mergeCell ref="N73:Q73"/>
    <mergeCell ref="D74:M74"/>
    <mergeCell ref="N74:Q74"/>
    <mergeCell ref="D69:M69"/>
    <mergeCell ref="N69:Q69"/>
    <mergeCell ref="D70:M70"/>
    <mergeCell ref="N70:Q70"/>
    <mergeCell ref="D71:M71"/>
    <mergeCell ref="N71:Q71"/>
    <mergeCell ref="D66:M66"/>
    <mergeCell ref="N66:Q66"/>
    <mergeCell ref="D67:M67"/>
    <mergeCell ref="N67:Q67"/>
    <mergeCell ref="D68:M68"/>
    <mergeCell ref="N68:Q68"/>
    <mergeCell ref="D63:M63"/>
    <mergeCell ref="N63:Q63"/>
    <mergeCell ref="D64:M64"/>
    <mergeCell ref="N64:Q64"/>
    <mergeCell ref="D65:M65"/>
    <mergeCell ref="N65:Q65"/>
    <mergeCell ref="D60:M60"/>
    <mergeCell ref="N60:Q60"/>
    <mergeCell ref="D61:M61"/>
    <mergeCell ref="N61:Q61"/>
    <mergeCell ref="D62:M62"/>
    <mergeCell ref="N62:Q62"/>
    <mergeCell ref="D57:M57"/>
    <mergeCell ref="N57:Q57"/>
    <mergeCell ref="D58:M58"/>
    <mergeCell ref="N58:Q58"/>
    <mergeCell ref="D59:M59"/>
    <mergeCell ref="N59:Q59"/>
    <mergeCell ref="D54:M54"/>
    <mergeCell ref="N54:Q54"/>
    <mergeCell ref="D55:M55"/>
    <mergeCell ref="N55:Q55"/>
    <mergeCell ref="D56:M56"/>
    <mergeCell ref="N56:Q56"/>
    <mergeCell ref="D51:M51"/>
    <mergeCell ref="N51:Q51"/>
    <mergeCell ref="D52:M52"/>
    <mergeCell ref="N52:Q52"/>
    <mergeCell ref="D53:M53"/>
    <mergeCell ref="N53:Q53"/>
    <mergeCell ref="D48:M48"/>
    <mergeCell ref="N48:Q48"/>
    <mergeCell ref="D49:M49"/>
    <mergeCell ref="N49:Q49"/>
    <mergeCell ref="D50:M50"/>
    <mergeCell ref="N50:Q50"/>
    <mergeCell ref="D45:M45"/>
    <mergeCell ref="N45:Q45"/>
    <mergeCell ref="D46:M46"/>
    <mergeCell ref="N46:Q46"/>
    <mergeCell ref="D47:M47"/>
    <mergeCell ref="N47:Q47"/>
    <mergeCell ref="D42:M42"/>
    <mergeCell ref="N42:Q42"/>
    <mergeCell ref="D43:M43"/>
    <mergeCell ref="N43:Q43"/>
    <mergeCell ref="D44:M44"/>
    <mergeCell ref="N44:Q44"/>
    <mergeCell ref="D39:M39"/>
    <mergeCell ref="N39:Q39"/>
    <mergeCell ref="D40:M40"/>
    <mergeCell ref="N40:Q40"/>
    <mergeCell ref="D41:M41"/>
    <mergeCell ref="N41:Q41"/>
    <mergeCell ref="D36:M36"/>
    <mergeCell ref="N36:Q36"/>
    <mergeCell ref="D37:M37"/>
    <mergeCell ref="N37:Q37"/>
    <mergeCell ref="D38:M38"/>
    <mergeCell ref="N38:Q38"/>
    <mergeCell ref="B33:M33"/>
    <mergeCell ref="N33:Q33"/>
    <mergeCell ref="B34:M34"/>
    <mergeCell ref="N34:Q34"/>
    <mergeCell ref="D35:M35"/>
    <mergeCell ref="N35:Q35"/>
    <mergeCell ref="B31:M31"/>
    <mergeCell ref="N31:Q31"/>
    <mergeCell ref="B32:M32"/>
    <mergeCell ref="N32:Q32"/>
    <mergeCell ref="D30:M30"/>
    <mergeCell ref="N30:Q30"/>
    <mergeCell ref="D27:M27"/>
    <mergeCell ref="N27:Q27"/>
    <mergeCell ref="D28:M28"/>
    <mergeCell ref="N28:Q28"/>
    <mergeCell ref="D29:M29"/>
    <mergeCell ref="N29:Q29"/>
    <mergeCell ref="D24:M24"/>
    <mergeCell ref="N24:Q24"/>
    <mergeCell ref="D25:M25"/>
    <mergeCell ref="N25:Q25"/>
    <mergeCell ref="D26:M26"/>
    <mergeCell ref="N26:Q26"/>
    <mergeCell ref="D21:M21"/>
    <mergeCell ref="N21:Q21"/>
    <mergeCell ref="D22:M22"/>
    <mergeCell ref="N22:Q22"/>
    <mergeCell ref="D23:M23"/>
    <mergeCell ref="N23:Q23"/>
    <mergeCell ref="D18:M18"/>
    <mergeCell ref="N18:Q18"/>
    <mergeCell ref="D19:M19"/>
    <mergeCell ref="N19:Q19"/>
    <mergeCell ref="D20:M20"/>
    <mergeCell ref="N20:Q20"/>
    <mergeCell ref="B15:M15"/>
    <mergeCell ref="N15:Q15"/>
    <mergeCell ref="B16:M16"/>
    <mergeCell ref="N16:Q16"/>
    <mergeCell ref="D17:M17"/>
    <mergeCell ref="N17:Q17"/>
    <mergeCell ref="B12:M12"/>
    <mergeCell ref="N12:Q12"/>
    <mergeCell ref="B13:M13"/>
    <mergeCell ref="N13:Q13"/>
    <mergeCell ref="B14:M14"/>
    <mergeCell ref="N14:Q14"/>
    <mergeCell ref="G7:J7"/>
    <mergeCell ref="D9:M9"/>
    <mergeCell ref="N9:Q9"/>
    <mergeCell ref="B10:M10"/>
    <mergeCell ref="N10:Q10"/>
    <mergeCell ref="B11:M11"/>
    <mergeCell ref="N11:Q11"/>
    <mergeCell ref="B2:H2"/>
    <mergeCell ref="M2:N2"/>
    <mergeCell ref="B3:E3"/>
    <mergeCell ref="L3:N3"/>
    <mergeCell ref="B4:D4"/>
    <mergeCell ref="H4:I5"/>
    <mergeCell ref="B154:M154"/>
    <mergeCell ref="N154:Q154"/>
    <mergeCell ref="D155:M155"/>
    <mergeCell ref="N155:Q155"/>
    <mergeCell ref="D156:M156"/>
    <mergeCell ref="N156:Q156"/>
    <mergeCell ref="D157:M157"/>
    <mergeCell ref="N157:Q157"/>
    <mergeCell ref="D158:M158"/>
    <mergeCell ref="N158:Q158"/>
    <mergeCell ref="D159:M159"/>
    <mergeCell ref="N159:Q159"/>
    <mergeCell ref="D160:M160"/>
    <mergeCell ref="N160:Q160"/>
    <mergeCell ref="D161:M161"/>
    <mergeCell ref="N161:Q161"/>
    <mergeCell ref="D162:M162"/>
    <mergeCell ref="N162:Q162"/>
    <mergeCell ref="D163:M163"/>
    <mergeCell ref="N163:Q163"/>
    <mergeCell ref="D164:M164"/>
    <mergeCell ref="N164:Q164"/>
    <mergeCell ref="D165:M165"/>
    <mergeCell ref="N165:Q165"/>
    <mergeCell ref="D166:M166"/>
    <mergeCell ref="N166:Q166"/>
    <mergeCell ref="D167:M167"/>
    <mergeCell ref="N167:Q167"/>
    <mergeCell ref="D168:M168"/>
    <mergeCell ref="N168:Q168"/>
    <mergeCell ref="D169:M169"/>
    <mergeCell ref="N169:Q169"/>
    <mergeCell ref="D170:M170"/>
    <mergeCell ref="N170:Q170"/>
    <mergeCell ref="D171:M171"/>
    <mergeCell ref="N171:Q171"/>
    <mergeCell ref="R154:U154"/>
    <mergeCell ref="R155:U155"/>
    <mergeCell ref="R156:U156"/>
    <mergeCell ref="R157:U157"/>
    <mergeCell ref="R158:U158"/>
    <mergeCell ref="R159:U159"/>
    <mergeCell ref="R160:U160"/>
    <mergeCell ref="R161:U161"/>
    <mergeCell ref="R162:U162"/>
    <mergeCell ref="R163:U163"/>
    <mergeCell ref="R164:U164"/>
    <mergeCell ref="R165:U165"/>
    <mergeCell ref="R166:U166"/>
    <mergeCell ref="R167:U167"/>
    <mergeCell ref="R168:U168"/>
    <mergeCell ref="R169:U169"/>
    <mergeCell ref="R170:U170"/>
    <mergeCell ref="R171:U171"/>
    <mergeCell ref="V154:Y154"/>
    <mergeCell ref="V155:Y155"/>
    <mergeCell ref="V156:Y156"/>
    <mergeCell ref="V157:Y157"/>
    <mergeCell ref="V158:Y158"/>
    <mergeCell ref="V159:Y159"/>
    <mergeCell ref="V160:Y160"/>
    <mergeCell ref="V161:Y161"/>
    <mergeCell ref="V162:Y162"/>
    <mergeCell ref="V163:Y163"/>
    <mergeCell ref="V164:Y164"/>
    <mergeCell ref="V165:Y165"/>
    <mergeCell ref="V166:Y166"/>
    <mergeCell ref="V167:Y167"/>
    <mergeCell ref="V168:Y168"/>
    <mergeCell ref="V169:Y169"/>
    <mergeCell ref="V170:Y170"/>
    <mergeCell ref="V171:Y171"/>
    <mergeCell ref="Z154:AC154"/>
    <mergeCell ref="Z155:AC155"/>
    <mergeCell ref="Z156:AC156"/>
    <mergeCell ref="Z157:AC157"/>
    <mergeCell ref="Z158:AC158"/>
    <mergeCell ref="Z159:AC159"/>
    <mergeCell ref="Z160:AC160"/>
    <mergeCell ref="Z161:AC161"/>
    <mergeCell ref="Z162:AC162"/>
    <mergeCell ref="Z163:AC163"/>
    <mergeCell ref="Z164:AC164"/>
    <mergeCell ref="Z165:AC165"/>
    <mergeCell ref="Z166:AC166"/>
    <mergeCell ref="Z167:AC167"/>
    <mergeCell ref="Z168:AC168"/>
    <mergeCell ref="Z169:AC169"/>
    <mergeCell ref="Z170:AC170"/>
    <mergeCell ref="Z171:AC171"/>
    <mergeCell ref="B225:M225"/>
    <mergeCell ref="N225:Q225"/>
    <mergeCell ref="D226:M226"/>
    <mergeCell ref="N226:Q226"/>
    <mergeCell ref="D227:M227"/>
    <mergeCell ref="N227:Q227"/>
    <mergeCell ref="D228:M228"/>
    <mergeCell ref="N228:Q228"/>
    <mergeCell ref="D229:M229"/>
    <mergeCell ref="N229:Q229"/>
    <mergeCell ref="D230:M230"/>
    <mergeCell ref="N230:Q230"/>
    <mergeCell ref="D231:M231"/>
    <mergeCell ref="N231:Q231"/>
    <mergeCell ref="D232:M232"/>
    <mergeCell ref="N232:Q232"/>
    <mergeCell ref="D233:M233"/>
    <mergeCell ref="N233:Q233"/>
    <mergeCell ref="D234:M234"/>
    <mergeCell ref="N234:Q234"/>
    <mergeCell ref="D235:M235"/>
    <mergeCell ref="N235:Q235"/>
    <mergeCell ref="R225:U225"/>
    <mergeCell ref="R226:U226"/>
    <mergeCell ref="R227:U227"/>
    <mergeCell ref="R228:U228"/>
    <mergeCell ref="R229:U229"/>
    <mergeCell ref="R230:U230"/>
    <mergeCell ref="R235:U235"/>
    <mergeCell ref="V225:Y225"/>
    <mergeCell ref="V226:Y226"/>
    <mergeCell ref="V227:Y227"/>
    <mergeCell ref="V228:Y228"/>
    <mergeCell ref="V229:Y229"/>
    <mergeCell ref="V230:Y230"/>
    <mergeCell ref="V231:Y231"/>
    <mergeCell ref="V232:Y232"/>
    <mergeCell ref="V233:Y233"/>
    <mergeCell ref="Z229:AC229"/>
    <mergeCell ref="Z230:AC230"/>
    <mergeCell ref="Z231:AC231"/>
    <mergeCell ref="Z232:AC232"/>
    <mergeCell ref="Z233:AC233"/>
    <mergeCell ref="Z234:AC234"/>
    <mergeCell ref="Z235:AC235"/>
    <mergeCell ref="B243:M243"/>
    <mergeCell ref="N243:Q243"/>
    <mergeCell ref="D244:M244"/>
    <mergeCell ref="N244:Q244"/>
    <mergeCell ref="D245:M245"/>
    <mergeCell ref="N245:Q245"/>
    <mergeCell ref="R243:U243"/>
    <mergeCell ref="R244:U244"/>
    <mergeCell ref="R245:U245"/>
    <mergeCell ref="D246:M246"/>
    <mergeCell ref="N246:Q246"/>
    <mergeCell ref="D247:M247"/>
    <mergeCell ref="N247:Q247"/>
    <mergeCell ref="D248:M248"/>
    <mergeCell ref="N248:Q248"/>
    <mergeCell ref="V247:Y247"/>
    <mergeCell ref="V248:Y248"/>
    <mergeCell ref="Z243:AC243"/>
    <mergeCell ref="Z244:AC244"/>
    <mergeCell ref="Z245:AC245"/>
    <mergeCell ref="Z246:AC246"/>
    <mergeCell ref="Z247:AC247"/>
    <mergeCell ref="Z248:AC248"/>
  </mergeCells>
  <phoneticPr fontId="0" type="noConversion"/>
  <pageMargins left="0" right="0" top="0" bottom="0.39375000000000004" header="0" footer="0"/>
  <pageSetup paperSize="9" scale="90" orientation="landscape" verticalDpi="0" r:id="rId1"/>
  <headerFooter alignWithMargins="0">
    <oddFooter xml:space="preserve">&amp;L&amp;"Arial"&amp;8 Lista: LCW147TRBW &amp;C&amp;"Arial"&amp;8 Stranica 
&amp;B&amp;P&amp;B &amp;R&amp;"Arial"&amp;8 * OBRADA LC *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6BA9-1010-41F4-9624-A270ACA8F026}">
  <dimension ref="B1:H56"/>
  <sheetViews>
    <sheetView showGridLines="0" workbookViewId="0">
      <selection activeCell="H18" sqref="H18"/>
    </sheetView>
  </sheetViews>
  <sheetFormatPr defaultRowHeight="12.75" x14ac:dyDescent="0.2"/>
  <cols>
    <col min="1" max="1" width="1.28515625" customWidth="1"/>
    <col min="2" max="2" width="12.42578125" customWidth="1"/>
    <col min="3" max="3" width="12.140625" customWidth="1"/>
    <col min="4" max="4" width="63.42578125" customWidth="1"/>
    <col min="5" max="5" width="21.7109375" customWidth="1"/>
    <col min="6" max="6" width="12.85546875" customWidth="1"/>
    <col min="7" max="7" width="15.42578125" customWidth="1"/>
    <col min="8" max="8" width="14.7109375" customWidth="1"/>
  </cols>
  <sheetData>
    <row r="1" spans="2:8" x14ac:dyDescent="0.2">
      <c r="B1" s="3" t="s">
        <v>3</v>
      </c>
      <c r="C1" s="3" t="s">
        <v>4</v>
      </c>
      <c r="D1" s="3" t="s">
        <v>297</v>
      </c>
      <c r="E1" s="4">
        <v>2024</v>
      </c>
      <c r="F1" s="12" t="s">
        <v>362</v>
      </c>
      <c r="G1" s="11" t="s">
        <v>363</v>
      </c>
      <c r="H1" s="11" t="s">
        <v>364</v>
      </c>
    </row>
    <row r="2" spans="2:8" x14ac:dyDescent="0.2">
      <c r="B2" s="35" t="s">
        <v>298</v>
      </c>
      <c r="C2" s="22"/>
      <c r="D2" s="22"/>
      <c r="E2" s="5">
        <f>E3</f>
        <v>54531</v>
      </c>
      <c r="F2" s="5">
        <f>F3</f>
        <v>37250</v>
      </c>
      <c r="G2" s="5">
        <f>G3</f>
        <v>33250</v>
      </c>
      <c r="H2" s="5">
        <f>H3</f>
        <v>33250</v>
      </c>
    </row>
    <row r="3" spans="2:8" x14ac:dyDescent="0.2">
      <c r="B3" s="35" t="s">
        <v>299</v>
      </c>
      <c r="C3" s="22"/>
      <c r="D3" s="22"/>
      <c r="E3" s="5">
        <f>E4+E20+E36+E14+E29+E44+E50</f>
        <v>54531</v>
      </c>
      <c r="F3" s="5">
        <f>F4+F20+F35</f>
        <v>37250</v>
      </c>
      <c r="G3" s="5">
        <f>G4+G20+G35</f>
        <v>33250</v>
      </c>
      <c r="H3" s="5">
        <f>H4+H20+H35</f>
        <v>33250</v>
      </c>
    </row>
    <row r="4" spans="2:8" x14ac:dyDescent="0.2">
      <c r="B4" s="27" t="s">
        <v>221</v>
      </c>
      <c r="C4" s="22"/>
      <c r="D4" s="22"/>
      <c r="E4" s="6">
        <v>24444</v>
      </c>
      <c r="F4" s="6">
        <f>F5+F14</f>
        <v>25250</v>
      </c>
      <c r="G4" s="6">
        <f>G5+G14</f>
        <v>23250</v>
      </c>
      <c r="H4" s="6">
        <f>H5+H14</f>
        <v>23250</v>
      </c>
    </row>
    <row r="5" spans="2:8" x14ac:dyDescent="0.2">
      <c r="B5" s="7" t="s">
        <v>300</v>
      </c>
      <c r="C5" s="7"/>
      <c r="D5" s="7" t="s">
        <v>301</v>
      </c>
      <c r="E5" s="8">
        <f>E6</f>
        <v>24444</v>
      </c>
      <c r="F5" s="8">
        <f>F9+F13</f>
        <v>23250</v>
      </c>
      <c r="G5" s="8">
        <f>G9+G13</f>
        <v>23250</v>
      </c>
      <c r="H5" s="8">
        <f>H9+H13</f>
        <v>23250</v>
      </c>
    </row>
    <row r="6" spans="2:8" x14ac:dyDescent="0.2">
      <c r="B6" s="7" t="s">
        <v>302</v>
      </c>
      <c r="C6" s="7"/>
      <c r="D6" s="7" t="s">
        <v>303</v>
      </c>
      <c r="E6" s="8">
        <f>E7</f>
        <v>24444</v>
      </c>
      <c r="F6" s="8">
        <f t="shared" ref="F6:H8" si="0">F7</f>
        <v>23150</v>
      </c>
      <c r="G6" s="8">
        <f t="shared" si="0"/>
        <v>23150</v>
      </c>
      <c r="H6" s="8">
        <f t="shared" si="0"/>
        <v>23150</v>
      </c>
    </row>
    <row r="7" spans="2:8" x14ac:dyDescent="0.2">
      <c r="B7" s="7" t="s">
        <v>304</v>
      </c>
      <c r="C7" s="7"/>
      <c r="D7" s="7" t="s">
        <v>305</v>
      </c>
      <c r="E7" s="8">
        <f>E8</f>
        <v>24444</v>
      </c>
      <c r="F7" s="8">
        <f t="shared" si="0"/>
        <v>23150</v>
      </c>
      <c r="G7" s="8">
        <f t="shared" si="0"/>
        <v>23150</v>
      </c>
      <c r="H7" s="8">
        <f t="shared" si="0"/>
        <v>23150</v>
      </c>
    </row>
    <row r="8" spans="2:8" x14ac:dyDescent="0.2">
      <c r="B8" s="7" t="s">
        <v>306</v>
      </c>
      <c r="C8" s="7"/>
      <c r="D8" s="7" t="s">
        <v>307</v>
      </c>
      <c r="E8" s="8">
        <f>E9</f>
        <v>24444</v>
      </c>
      <c r="F8" s="8">
        <f t="shared" si="0"/>
        <v>23150</v>
      </c>
      <c r="G8" s="8">
        <f t="shared" si="0"/>
        <v>23150</v>
      </c>
      <c r="H8" s="8">
        <f t="shared" si="0"/>
        <v>23150</v>
      </c>
    </row>
    <row r="9" spans="2:8" x14ac:dyDescent="0.2">
      <c r="B9" s="9" t="s">
        <v>308</v>
      </c>
      <c r="C9" s="9" t="s">
        <v>309</v>
      </c>
      <c r="D9" s="9" t="s">
        <v>310</v>
      </c>
      <c r="E9" s="10">
        <v>24444</v>
      </c>
      <c r="F9" s="10">
        <v>23150</v>
      </c>
      <c r="G9" s="10">
        <v>23150</v>
      </c>
      <c r="H9" s="10">
        <v>23150</v>
      </c>
    </row>
    <row r="10" spans="2:8" x14ac:dyDescent="0.2">
      <c r="B10" s="7" t="s">
        <v>311</v>
      </c>
      <c r="C10" s="7"/>
      <c r="D10" s="7" t="s">
        <v>312</v>
      </c>
      <c r="E10" s="8">
        <v>0</v>
      </c>
      <c r="F10" s="8">
        <v>100</v>
      </c>
      <c r="G10" s="8">
        <v>100</v>
      </c>
      <c r="H10" s="8">
        <v>100</v>
      </c>
    </row>
    <row r="11" spans="2:8" x14ac:dyDescent="0.2">
      <c r="B11" s="7" t="s">
        <v>313</v>
      </c>
      <c r="C11" s="7"/>
      <c r="D11" s="7" t="s">
        <v>314</v>
      </c>
      <c r="E11" s="8">
        <v>0</v>
      </c>
      <c r="F11" s="8">
        <v>100</v>
      </c>
      <c r="G11" s="8">
        <v>100</v>
      </c>
      <c r="H11" s="8">
        <v>100</v>
      </c>
    </row>
    <row r="12" spans="2:8" x14ac:dyDescent="0.2">
      <c r="B12" s="7" t="s">
        <v>315</v>
      </c>
      <c r="C12" s="7"/>
      <c r="D12" s="7" t="s">
        <v>314</v>
      </c>
      <c r="E12" s="8">
        <v>0</v>
      </c>
      <c r="F12" s="8">
        <v>100</v>
      </c>
      <c r="G12" s="8">
        <v>100</v>
      </c>
      <c r="H12" s="8">
        <v>100</v>
      </c>
    </row>
    <row r="13" spans="2:8" x14ac:dyDescent="0.2">
      <c r="B13" s="9" t="s">
        <v>316</v>
      </c>
      <c r="C13" s="9" t="s">
        <v>317</v>
      </c>
      <c r="D13" s="9" t="s">
        <v>318</v>
      </c>
      <c r="E13" s="10">
        <v>0</v>
      </c>
      <c r="F13" s="10">
        <v>100</v>
      </c>
      <c r="G13" s="10">
        <v>100</v>
      </c>
      <c r="H13" s="10">
        <v>100</v>
      </c>
    </row>
    <row r="14" spans="2:8" x14ac:dyDescent="0.2">
      <c r="B14" s="27" t="s">
        <v>247</v>
      </c>
      <c r="C14" s="22"/>
      <c r="D14" s="22"/>
      <c r="E14" s="6">
        <v>9060</v>
      </c>
      <c r="F14" s="6">
        <v>2000</v>
      </c>
      <c r="G14" s="6">
        <v>0</v>
      </c>
      <c r="H14" s="6">
        <v>0</v>
      </c>
    </row>
    <row r="15" spans="2:8" x14ac:dyDescent="0.2">
      <c r="B15" s="7" t="s">
        <v>319</v>
      </c>
      <c r="C15" s="7"/>
      <c r="D15" s="7" t="s">
        <v>320</v>
      </c>
      <c r="E15" s="8">
        <v>9060</v>
      </c>
      <c r="F15" s="8">
        <v>2000</v>
      </c>
      <c r="G15" s="8">
        <v>0</v>
      </c>
      <c r="H15" s="8">
        <v>0</v>
      </c>
    </row>
    <row r="16" spans="2:8" x14ac:dyDescent="0.2">
      <c r="B16" s="7" t="s">
        <v>321</v>
      </c>
      <c r="C16" s="7"/>
      <c r="D16" s="7" t="s">
        <v>322</v>
      </c>
      <c r="E16" s="8">
        <v>9060</v>
      </c>
      <c r="F16" s="8">
        <v>2000</v>
      </c>
      <c r="G16" s="8">
        <v>0</v>
      </c>
      <c r="H16" s="8">
        <v>0</v>
      </c>
    </row>
    <row r="17" spans="2:8" x14ac:dyDescent="0.2">
      <c r="B17" s="7" t="s">
        <v>323</v>
      </c>
      <c r="C17" s="7"/>
      <c r="D17" s="7" t="s">
        <v>389</v>
      </c>
      <c r="E17" s="8">
        <v>9060</v>
      </c>
      <c r="F17" s="8">
        <v>2000</v>
      </c>
      <c r="G17" s="8">
        <v>0</v>
      </c>
      <c r="H17" s="8">
        <v>0</v>
      </c>
    </row>
    <row r="18" spans="2:8" x14ac:dyDescent="0.2">
      <c r="B18" s="7" t="s">
        <v>324</v>
      </c>
      <c r="C18" s="7"/>
      <c r="D18" s="7" t="s">
        <v>388</v>
      </c>
      <c r="E18" s="8">
        <v>9060</v>
      </c>
      <c r="F18" s="8">
        <v>2000</v>
      </c>
      <c r="G18" s="8">
        <v>0</v>
      </c>
      <c r="H18" s="8">
        <v>0</v>
      </c>
    </row>
    <row r="19" spans="2:8" x14ac:dyDescent="0.2">
      <c r="B19" s="9" t="s">
        <v>325</v>
      </c>
      <c r="C19" s="9" t="s">
        <v>326</v>
      </c>
      <c r="D19" s="9" t="s">
        <v>327</v>
      </c>
      <c r="E19" s="10">
        <v>9060</v>
      </c>
      <c r="F19" s="10">
        <v>2000</v>
      </c>
      <c r="G19" s="10">
        <v>0</v>
      </c>
      <c r="H19" s="10">
        <v>0</v>
      </c>
    </row>
    <row r="20" spans="2:8" x14ac:dyDescent="0.2">
      <c r="B20" s="27" t="s">
        <v>248</v>
      </c>
      <c r="C20" s="22"/>
      <c r="D20" s="22"/>
      <c r="E20" s="6">
        <v>11550</v>
      </c>
      <c r="F20" s="6">
        <v>7900</v>
      </c>
      <c r="G20" s="6">
        <v>7900</v>
      </c>
      <c r="H20" s="6">
        <v>7900</v>
      </c>
    </row>
    <row r="21" spans="2:8" x14ac:dyDescent="0.2">
      <c r="B21" s="7" t="s">
        <v>300</v>
      </c>
      <c r="C21" s="7"/>
      <c r="D21" s="7" t="s">
        <v>301</v>
      </c>
      <c r="E21" s="8">
        <f>E24+E27</f>
        <v>11550</v>
      </c>
      <c r="F21" s="8">
        <v>7900</v>
      </c>
      <c r="G21" s="8">
        <v>7900</v>
      </c>
      <c r="H21" s="8">
        <v>7900</v>
      </c>
    </row>
    <row r="22" spans="2:8" ht="22.5" x14ac:dyDescent="0.2">
      <c r="B22" s="7" t="s">
        <v>328</v>
      </c>
      <c r="C22" s="7"/>
      <c r="D22" s="7" t="s">
        <v>329</v>
      </c>
      <c r="E22" s="8">
        <v>6240</v>
      </c>
      <c r="F22" s="8">
        <v>7900</v>
      </c>
      <c r="G22" s="8">
        <v>7900</v>
      </c>
      <c r="H22" s="8">
        <v>7900</v>
      </c>
    </row>
    <row r="23" spans="2:8" ht="22.5" x14ac:dyDescent="0.2">
      <c r="B23" s="7" t="s">
        <v>330</v>
      </c>
      <c r="C23" s="7"/>
      <c r="D23" s="7" t="s">
        <v>331</v>
      </c>
      <c r="E23" s="8">
        <v>6240</v>
      </c>
      <c r="F23" s="8">
        <v>7900</v>
      </c>
      <c r="G23" s="8">
        <v>7900</v>
      </c>
      <c r="H23" s="8">
        <v>7900</v>
      </c>
    </row>
    <row r="24" spans="2:8" ht="22.5" x14ac:dyDescent="0.2">
      <c r="B24" s="7" t="s">
        <v>332</v>
      </c>
      <c r="C24" s="7"/>
      <c r="D24" s="7" t="s">
        <v>333</v>
      </c>
      <c r="E24" s="8">
        <f>E25+E26</f>
        <v>6240</v>
      </c>
      <c r="F24" s="8">
        <v>3900</v>
      </c>
      <c r="G24" s="8">
        <v>3900</v>
      </c>
      <c r="H24" s="8">
        <v>3900</v>
      </c>
    </row>
    <row r="25" spans="2:8" x14ac:dyDescent="0.2">
      <c r="B25" s="9" t="s">
        <v>334</v>
      </c>
      <c r="C25" s="9" t="s">
        <v>335</v>
      </c>
      <c r="D25" s="9" t="s">
        <v>336</v>
      </c>
      <c r="E25" s="10">
        <v>3640</v>
      </c>
      <c r="F25" s="10">
        <v>1300</v>
      </c>
      <c r="G25" s="10">
        <v>1300</v>
      </c>
      <c r="H25" s="10">
        <v>1300</v>
      </c>
    </row>
    <row r="26" spans="2:8" x14ac:dyDescent="0.2">
      <c r="B26" s="9" t="s">
        <v>337</v>
      </c>
      <c r="C26" s="9" t="s">
        <v>338</v>
      </c>
      <c r="D26" s="9" t="s">
        <v>339</v>
      </c>
      <c r="E26" s="10">
        <v>2600</v>
      </c>
      <c r="F26" s="10">
        <v>2600</v>
      </c>
      <c r="G26" s="10">
        <v>2600</v>
      </c>
      <c r="H26" s="10">
        <v>2600</v>
      </c>
    </row>
    <row r="27" spans="2:8" ht="22.5" x14ac:dyDescent="0.2">
      <c r="B27" s="7" t="s">
        <v>340</v>
      </c>
      <c r="C27" s="7"/>
      <c r="D27" s="7" t="s">
        <v>341</v>
      </c>
      <c r="E27" s="8">
        <f>E28</f>
        <v>5310</v>
      </c>
      <c r="F27" s="8">
        <v>4000</v>
      </c>
      <c r="G27" s="8">
        <v>4000</v>
      </c>
      <c r="H27" s="8">
        <v>4000</v>
      </c>
    </row>
    <row r="28" spans="2:8" x14ac:dyDescent="0.2">
      <c r="B28" s="9" t="s">
        <v>342</v>
      </c>
      <c r="C28" s="9" t="s">
        <v>343</v>
      </c>
      <c r="D28" s="9" t="s">
        <v>344</v>
      </c>
      <c r="E28" s="10">
        <v>5310</v>
      </c>
      <c r="F28" s="10">
        <v>4000</v>
      </c>
      <c r="G28" s="10">
        <v>4000</v>
      </c>
      <c r="H28" s="10">
        <v>4000</v>
      </c>
    </row>
    <row r="29" spans="2:8" x14ac:dyDescent="0.2">
      <c r="B29" s="27" t="s">
        <v>292</v>
      </c>
      <c r="C29" s="22"/>
      <c r="D29" s="22"/>
      <c r="E29" s="6">
        <f>E30</f>
        <v>4727</v>
      </c>
      <c r="F29" s="6">
        <v>0</v>
      </c>
      <c r="G29" s="6">
        <v>0</v>
      </c>
      <c r="H29" s="6">
        <v>0</v>
      </c>
    </row>
    <row r="30" spans="2:8" x14ac:dyDescent="0.2">
      <c r="B30" s="7" t="s">
        <v>319</v>
      </c>
      <c r="C30" s="7"/>
      <c r="D30" s="7" t="s">
        <v>320</v>
      </c>
      <c r="E30" s="8">
        <f>E31</f>
        <v>4727</v>
      </c>
      <c r="F30" s="8">
        <v>0</v>
      </c>
      <c r="G30" s="8">
        <v>0</v>
      </c>
      <c r="H30" s="8">
        <v>0</v>
      </c>
    </row>
    <row r="31" spans="2:8" x14ac:dyDescent="0.2">
      <c r="B31" s="7" t="s">
        <v>321</v>
      </c>
      <c r="C31" s="7"/>
      <c r="D31" s="7" t="s">
        <v>322</v>
      </c>
      <c r="E31" s="8">
        <f>E32</f>
        <v>4727</v>
      </c>
      <c r="F31" s="8">
        <v>0</v>
      </c>
      <c r="G31" s="8">
        <v>0</v>
      </c>
      <c r="H31" s="8">
        <v>0</v>
      </c>
    </row>
    <row r="32" spans="2:8" x14ac:dyDescent="0.2">
      <c r="B32" s="7" t="s">
        <v>323</v>
      </c>
      <c r="C32" s="7"/>
      <c r="D32" s="7" t="s">
        <v>389</v>
      </c>
      <c r="E32" s="8">
        <f>E33</f>
        <v>4727</v>
      </c>
      <c r="F32" s="8">
        <v>0</v>
      </c>
      <c r="G32" s="8">
        <v>0</v>
      </c>
      <c r="H32" s="8">
        <v>0</v>
      </c>
    </row>
    <row r="33" spans="2:8" x14ac:dyDescent="0.2">
      <c r="B33" s="7" t="s">
        <v>324</v>
      </c>
      <c r="C33" s="7"/>
      <c r="D33" s="7" t="s">
        <v>388</v>
      </c>
      <c r="E33" s="8">
        <f>E34</f>
        <v>4727</v>
      </c>
      <c r="F33" s="8">
        <v>0</v>
      </c>
      <c r="G33" s="8">
        <v>0</v>
      </c>
      <c r="H33" s="8">
        <v>0</v>
      </c>
    </row>
    <row r="34" spans="2:8" x14ac:dyDescent="0.2">
      <c r="B34" s="9" t="s">
        <v>345</v>
      </c>
      <c r="C34" s="9" t="s">
        <v>346</v>
      </c>
      <c r="D34" s="9" t="s">
        <v>347</v>
      </c>
      <c r="E34" s="10">
        <v>4727</v>
      </c>
      <c r="F34" s="10">
        <v>0</v>
      </c>
      <c r="G34" s="10">
        <v>0</v>
      </c>
      <c r="H34" s="10">
        <v>0</v>
      </c>
    </row>
    <row r="35" spans="2:8" x14ac:dyDescent="0.2">
      <c r="B35" s="16" t="s">
        <v>394</v>
      </c>
      <c r="C35" s="18" t="s">
        <v>393</v>
      </c>
      <c r="D35" s="13"/>
      <c r="E35" s="15"/>
      <c r="F35" s="17">
        <f>F36+F44</f>
        <v>4100</v>
      </c>
      <c r="G35" s="17">
        <f>G36+G44</f>
        <v>2100</v>
      </c>
      <c r="H35" s="17">
        <f>H36+H44</f>
        <v>2100</v>
      </c>
    </row>
    <row r="36" spans="2:8" x14ac:dyDescent="0.2">
      <c r="B36" s="27" t="s">
        <v>264</v>
      </c>
      <c r="C36" s="22"/>
      <c r="D36" s="22"/>
      <c r="E36" s="6">
        <f>E37</f>
        <v>2590</v>
      </c>
      <c r="F36" s="6">
        <v>2100</v>
      </c>
      <c r="G36" s="6">
        <v>2100</v>
      </c>
      <c r="H36" s="6">
        <v>2100</v>
      </c>
    </row>
    <row r="37" spans="2:8" x14ac:dyDescent="0.2">
      <c r="B37" s="7" t="s">
        <v>300</v>
      </c>
      <c r="C37" s="7"/>
      <c r="D37" s="7" t="s">
        <v>301</v>
      </c>
      <c r="E37" s="8">
        <f>E38</f>
        <v>2590</v>
      </c>
      <c r="F37" s="8">
        <f>F43+F41</f>
        <v>2100</v>
      </c>
      <c r="G37" s="8">
        <v>2100</v>
      </c>
      <c r="H37" s="8">
        <v>2100</v>
      </c>
    </row>
    <row r="38" spans="2:8" x14ac:dyDescent="0.2">
      <c r="B38" s="7" t="s">
        <v>302</v>
      </c>
      <c r="C38" s="7"/>
      <c r="D38" s="7" t="s">
        <v>303</v>
      </c>
      <c r="E38" s="8">
        <f>E39</f>
        <v>2590</v>
      </c>
      <c r="F38" s="8">
        <f>F39</f>
        <v>2100</v>
      </c>
      <c r="G38" s="8">
        <v>2100</v>
      </c>
      <c r="H38" s="8">
        <v>2100</v>
      </c>
    </row>
    <row r="39" spans="2:8" ht="22.5" x14ac:dyDescent="0.2">
      <c r="B39" s="7" t="s">
        <v>348</v>
      </c>
      <c r="C39" s="7"/>
      <c r="D39" s="7" t="s">
        <v>386</v>
      </c>
      <c r="E39" s="8">
        <f>E40</f>
        <v>2590</v>
      </c>
      <c r="F39" s="8">
        <f>F40+F42</f>
        <v>2100</v>
      </c>
      <c r="G39" s="8">
        <v>2100</v>
      </c>
      <c r="H39" s="8">
        <v>2100</v>
      </c>
    </row>
    <row r="40" spans="2:8" x14ac:dyDescent="0.2">
      <c r="B40" s="7" t="s">
        <v>349</v>
      </c>
      <c r="C40" s="7"/>
      <c r="D40" s="7" t="s">
        <v>350</v>
      </c>
      <c r="E40" s="8">
        <f>E41+E43</f>
        <v>2590</v>
      </c>
      <c r="F40" s="8">
        <v>100</v>
      </c>
      <c r="G40" s="8">
        <v>100</v>
      </c>
      <c r="H40" s="8">
        <v>100</v>
      </c>
    </row>
    <row r="41" spans="2:8" x14ac:dyDescent="0.2">
      <c r="B41" s="9" t="s">
        <v>351</v>
      </c>
      <c r="C41" s="9" t="s">
        <v>352</v>
      </c>
      <c r="D41" s="9" t="s">
        <v>353</v>
      </c>
      <c r="E41" s="10">
        <v>600</v>
      </c>
      <c r="F41" s="10">
        <v>100</v>
      </c>
      <c r="G41" s="10">
        <v>100</v>
      </c>
      <c r="H41" s="10">
        <v>100</v>
      </c>
    </row>
    <row r="42" spans="2:8" x14ac:dyDescent="0.2">
      <c r="B42" s="7" t="s">
        <v>354</v>
      </c>
      <c r="C42" s="7"/>
      <c r="D42" s="7" t="s">
        <v>355</v>
      </c>
      <c r="E42" s="8">
        <v>0</v>
      </c>
      <c r="F42" s="8">
        <v>2000</v>
      </c>
      <c r="G42" s="8">
        <v>2000</v>
      </c>
      <c r="H42" s="8">
        <v>2000</v>
      </c>
    </row>
    <row r="43" spans="2:8" x14ac:dyDescent="0.2">
      <c r="B43" s="9" t="s">
        <v>356</v>
      </c>
      <c r="C43" s="9" t="s">
        <v>357</v>
      </c>
      <c r="D43" s="9" t="s">
        <v>358</v>
      </c>
      <c r="E43" s="10">
        <v>1990</v>
      </c>
      <c r="F43" s="10">
        <v>2000</v>
      </c>
      <c r="G43" s="10">
        <v>2000</v>
      </c>
      <c r="H43" s="10">
        <v>2000</v>
      </c>
    </row>
    <row r="44" spans="2:8" x14ac:dyDescent="0.2">
      <c r="B44" s="27" t="s">
        <v>294</v>
      </c>
      <c r="C44" s="22"/>
      <c r="D44" s="22"/>
      <c r="E44" s="6">
        <f>E45</f>
        <v>1800</v>
      </c>
      <c r="F44" s="6">
        <v>2000</v>
      </c>
      <c r="G44" s="6">
        <v>0</v>
      </c>
      <c r="H44" s="6">
        <v>0</v>
      </c>
    </row>
    <row r="45" spans="2:8" x14ac:dyDescent="0.2">
      <c r="B45" s="7" t="s">
        <v>319</v>
      </c>
      <c r="C45" s="7"/>
      <c r="D45" s="7" t="s">
        <v>320</v>
      </c>
      <c r="E45" s="8">
        <f>E46</f>
        <v>1800</v>
      </c>
      <c r="F45" s="8">
        <v>2000</v>
      </c>
      <c r="G45" s="8">
        <v>0</v>
      </c>
      <c r="H45" s="8">
        <v>0</v>
      </c>
    </row>
    <row r="46" spans="2:8" x14ac:dyDescent="0.2">
      <c r="B46" s="7" t="s">
        <v>321</v>
      </c>
      <c r="C46" s="7"/>
      <c r="D46" s="7" t="s">
        <v>322</v>
      </c>
      <c r="E46" s="8">
        <f>E47</f>
        <v>1800</v>
      </c>
      <c r="F46" s="8">
        <v>2000</v>
      </c>
      <c r="G46" s="8">
        <v>0</v>
      </c>
      <c r="H46" s="8">
        <v>0</v>
      </c>
    </row>
    <row r="47" spans="2:8" x14ac:dyDescent="0.2">
      <c r="B47" s="7" t="s">
        <v>323</v>
      </c>
      <c r="C47" s="7"/>
      <c r="D47" s="7" t="s">
        <v>387</v>
      </c>
      <c r="E47" s="8">
        <f>E48</f>
        <v>1800</v>
      </c>
      <c r="F47" s="8">
        <v>2000</v>
      </c>
      <c r="G47" s="8">
        <v>0</v>
      </c>
      <c r="H47" s="8">
        <v>0</v>
      </c>
    </row>
    <row r="48" spans="2:8" x14ac:dyDescent="0.2">
      <c r="B48" s="7" t="s">
        <v>324</v>
      </c>
      <c r="C48" s="7"/>
      <c r="D48" s="7" t="s">
        <v>388</v>
      </c>
      <c r="E48" s="8">
        <f>E49</f>
        <v>1800</v>
      </c>
      <c r="F48" s="8">
        <v>2000</v>
      </c>
      <c r="G48" s="8">
        <v>0</v>
      </c>
      <c r="H48" s="8">
        <v>0</v>
      </c>
    </row>
    <row r="49" spans="2:8" x14ac:dyDescent="0.2">
      <c r="B49" s="9" t="s">
        <v>345</v>
      </c>
      <c r="C49" s="9" t="s">
        <v>359</v>
      </c>
      <c r="D49" s="9" t="s">
        <v>347</v>
      </c>
      <c r="E49" s="10">
        <v>1800</v>
      </c>
      <c r="F49" s="10">
        <v>2000</v>
      </c>
      <c r="G49" s="10">
        <v>0</v>
      </c>
      <c r="H49" s="10">
        <v>0</v>
      </c>
    </row>
    <row r="50" spans="2:8" x14ac:dyDescent="0.2">
      <c r="B50" s="27" t="s">
        <v>295</v>
      </c>
      <c r="C50" s="22"/>
      <c r="D50" s="22"/>
      <c r="E50" s="6">
        <f>E51</f>
        <v>360</v>
      </c>
      <c r="F50" s="6">
        <v>0</v>
      </c>
      <c r="G50" s="6">
        <v>0</v>
      </c>
      <c r="H50" s="6">
        <v>0</v>
      </c>
    </row>
    <row r="51" spans="2:8" x14ac:dyDescent="0.2">
      <c r="B51" s="7" t="s">
        <v>319</v>
      </c>
      <c r="C51" s="7"/>
      <c r="D51" s="7" t="s">
        <v>320</v>
      </c>
      <c r="E51" s="8">
        <f>E52</f>
        <v>360</v>
      </c>
      <c r="F51" s="8">
        <v>0</v>
      </c>
      <c r="G51" s="8">
        <v>0</v>
      </c>
      <c r="H51" s="8">
        <v>0</v>
      </c>
    </row>
    <row r="52" spans="2:8" x14ac:dyDescent="0.2">
      <c r="B52" s="7" t="s">
        <v>321</v>
      </c>
      <c r="C52" s="7"/>
      <c r="D52" s="7" t="s">
        <v>322</v>
      </c>
      <c r="E52" s="8">
        <f>E53</f>
        <v>360</v>
      </c>
      <c r="F52" s="8">
        <v>0</v>
      </c>
      <c r="G52" s="8">
        <v>0</v>
      </c>
      <c r="H52" s="8">
        <v>0</v>
      </c>
    </row>
    <row r="53" spans="2:8" x14ac:dyDescent="0.2">
      <c r="B53" s="7" t="s">
        <v>323</v>
      </c>
      <c r="C53" s="7"/>
      <c r="D53" s="7" t="s">
        <v>389</v>
      </c>
      <c r="E53" s="8">
        <f>E54</f>
        <v>360</v>
      </c>
      <c r="F53" s="8">
        <v>0</v>
      </c>
      <c r="G53" s="8">
        <v>0</v>
      </c>
      <c r="H53" s="8">
        <v>0</v>
      </c>
    </row>
    <row r="54" spans="2:8" x14ac:dyDescent="0.2">
      <c r="B54" s="7" t="s">
        <v>324</v>
      </c>
      <c r="C54" s="7"/>
      <c r="D54" s="7" t="s">
        <v>388</v>
      </c>
      <c r="E54" s="8">
        <f>E55</f>
        <v>360</v>
      </c>
      <c r="F54" s="8">
        <v>0</v>
      </c>
      <c r="G54" s="8">
        <v>0</v>
      </c>
      <c r="H54" s="8">
        <v>0</v>
      </c>
    </row>
    <row r="55" spans="2:8" x14ac:dyDescent="0.2">
      <c r="B55" s="9" t="s">
        <v>345</v>
      </c>
      <c r="C55" s="9" t="s">
        <v>360</v>
      </c>
      <c r="D55" s="9" t="s">
        <v>347</v>
      </c>
      <c r="E55" s="10">
        <v>360</v>
      </c>
      <c r="F55" s="10">
        <v>0</v>
      </c>
      <c r="G55" s="10">
        <v>0</v>
      </c>
      <c r="H55" s="10">
        <v>0</v>
      </c>
    </row>
    <row r="56" spans="2:8" ht="409.6" hidden="1" customHeight="1" x14ac:dyDescent="0.2"/>
  </sheetData>
  <mergeCells count="9">
    <mergeCell ref="B36:D36"/>
    <mergeCell ref="B44:D44"/>
    <mergeCell ref="B50:D50"/>
    <mergeCell ref="B2:D2"/>
    <mergeCell ref="B3:D3"/>
    <mergeCell ref="B4:D4"/>
    <mergeCell ref="B14:D14"/>
    <mergeCell ref="B20:D20"/>
    <mergeCell ref="B29:D29"/>
  </mergeCells>
  <phoneticPr fontId="0" type="noConversion"/>
  <pageMargins left="0" right="0" top="0" bottom="0.39375000000000004" header="0" footer="0"/>
  <pageSetup paperSize="0" orientation="portrait" horizontalDpi="0" verticalDpi="0"/>
  <headerFooter alignWithMargins="0">
    <oddFooter xml:space="preserve">&amp;L&amp;"Arial"&amp;8 Lista: LCW147TRBW &amp;C&amp;"Arial"&amp;8 Stranica 
&amp;B&amp;P&amp;B &amp;R&amp;"Arial"&amp;8 * OBRADA LC *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2024-10-09T10:11:20Z</dcterms:created>
  <dcterms:modified xsi:type="dcterms:W3CDTF">2024-12-19T06:15:29Z</dcterms:modified>
</cp:coreProperties>
</file>